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Desktop\PUBLIKIMET FINAL\"/>
    </mc:Choice>
  </mc:AlternateContent>
  <xr:revisionPtr revIDLastSave="0" documentId="13_ncr:1_{4246F2EA-8BF2-4593-A75C-D3682E0071FA}" xr6:coauthVersionLast="47" xr6:coauthVersionMax="47" xr10:uidLastSave="{00000000-0000-0000-0000-000000000000}"/>
  <bookViews>
    <workbookView xWindow="10695" yWindow="1440" windowWidth="16965" windowHeight="13125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Pagesat!$A$1:$I$16</definedName>
    <definedName name="_xlnm.Print_Titles" localSheetId="0">Pagesat!#REF!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7" l="1"/>
  <c r="L17" i="17"/>
  <c r="K17" i="17"/>
  <c r="J17" i="17"/>
  <c r="I17" i="17"/>
  <c r="H17" i="17"/>
  <c r="G17" i="17"/>
  <c r="F17" i="17"/>
  <c r="E17" i="17"/>
  <c r="D17" i="17"/>
  <c r="C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17" i="17" s="1"/>
  <c r="I16" i="6" l="1"/>
  <c r="H16" i="6"/>
  <c r="G16" i="6"/>
  <c r="F16" i="6"/>
  <c r="E16" i="6"/>
  <c r="C15" i="6"/>
  <c r="C14" i="6"/>
  <c r="C13" i="6"/>
  <c r="C12" i="6"/>
  <c r="C11" i="6"/>
  <c r="C10" i="6"/>
  <c r="C9" i="6"/>
  <c r="C8" i="6"/>
  <c r="C7" i="6"/>
  <c r="C6" i="6"/>
  <c r="C5" i="6"/>
  <c r="C4" i="6"/>
  <c r="C16" i="6" l="1"/>
</calcChain>
</file>

<file path=xl/sharedStrings.xml><?xml version="1.0" encoding="utf-8"?>
<sst xmlns="http://schemas.openxmlformats.org/spreadsheetml/2006/main" count="968" uniqueCount="891">
  <si>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</si>
  <si>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</si>
  <si>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</si>
  <si>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</si>
  <si>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</si>
  <si>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</si>
  <si>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</si>
  <si>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</si>
  <si>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</si>
  <si>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</si>
  <si>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</si>
  <si>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</si>
  <si>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</si>
  <si>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</si>
  <si>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</si>
  <si>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</si>
  <si>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</si>
  <si>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</si>
  <si>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</si>
  <si>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</si>
  <si>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</si>
  <si>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</si>
  <si>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</si>
  <si>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</si>
  <si>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</si>
  <si>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</si>
  <si>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</si>
  <si>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</si>
  <si>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</si>
  <si>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</si>
  <si>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</si>
  <si>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</si>
  <si>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</si>
  <si>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</si>
  <si>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</si>
  <si>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</si>
  <si>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</si>
  <si>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</si>
  <si>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</si>
  <si>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</si>
  <si>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</si>
  <si>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</si>
  <si>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</si>
  <si>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</si>
  <si>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</si>
  <si>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</si>
  <si>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</si>
  <si>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</si>
  <si>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</si>
  <si>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</si>
  <si>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</si>
  <si>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</si>
  <si>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</si>
  <si>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</si>
  <si>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</si>
  <si>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</si>
  <si>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</si>
  <si>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</si>
  <si>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</si>
  <si>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</si>
  <si>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</si>
  <si>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</si>
  <si>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</si>
  <si>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</si>
  <si>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</si>
  <si>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</si>
  <si>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</si>
  <si>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</si>
  <si>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</si>
  <si>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</si>
  <si>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</si>
  <si>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</si>
  <si>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</si>
  <si>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</si>
  <si>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</si>
  <si>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</si>
  <si>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</si>
  <si>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</si>
  <si>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</si>
  <si>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</si>
  <si>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</si>
  <si>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</si>
  <si>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</si>
  <si>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</si>
  <si>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</si>
  <si>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</si>
  <si>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</si>
  <si>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</si>
  <si>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</si>
  <si>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</si>
  <si>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</si>
  <si>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</si>
  <si>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</si>
  <si>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</si>
  <si>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</si>
  <si>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</si>
  <si>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</si>
  <si>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</si>
  <si>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</si>
  <si>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</si>
  <si>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</si>
  <si>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</si>
  <si>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</si>
  <si>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</si>
  <si>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</si>
  <si>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</si>
  <si>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</si>
  <si>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</si>
  <si>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</si>
  <si>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</si>
  <si>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</si>
  <si>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</si>
  <si>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</si>
  <si>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</si>
  <si>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</si>
  <si>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</si>
  <si>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</si>
  <si>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</si>
  <si>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</si>
  <si>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</si>
  <si>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</si>
  <si>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</si>
  <si>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</si>
  <si>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</si>
  <si>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</si>
  <si>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</si>
  <si>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</si>
  <si>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</si>
  <si>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</si>
  <si>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</si>
  <si>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</si>
  <si>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</si>
  <si>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</si>
  <si>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</si>
  <si>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</si>
  <si>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</si>
  <si>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</si>
  <si>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</si>
  <si>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</si>
  <si>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</si>
  <si>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</si>
  <si>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</si>
  <si>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</si>
  <si>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</si>
  <si>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</si>
  <si>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</si>
  <si>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</si>
  <si>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</si>
  <si>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</si>
  <si>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</si>
  <si>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</si>
  <si>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</si>
  <si>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</si>
  <si>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</si>
  <si>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</si>
  <si>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</si>
  <si>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</si>
  <si>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</si>
  <si>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</si>
  <si>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</si>
  <si>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</si>
  <si>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</si>
  <si>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</si>
  <si>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</si>
  <si>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</si>
  <si>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</si>
  <si>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</si>
  <si>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</si>
  <si>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</si>
  <si>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</si>
  <si>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</si>
  <si>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</si>
  <si>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</si>
  <si>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</si>
  <si>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</si>
  <si>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</si>
  <si>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</si>
  <si>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</si>
  <si>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</si>
  <si>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</si>
  <si>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</si>
  <si>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</si>
  <si>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</si>
  <si>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</si>
  <si>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</si>
  <si>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</si>
  <si>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</si>
  <si>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</si>
  <si>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</si>
  <si>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</si>
  <si>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</si>
  <si>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</si>
  <si>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</si>
  <si>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</si>
  <si>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</si>
  <si>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</si>
  <si>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</si>
  <si>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</si>
  <si>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</si>
  <si>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</si>
  <si>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</si>
  <si>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</si>
  <si>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</si>
  <si>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</si>
  <si>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</si>
  <si>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</si>
  <si>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</si>
  <si>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</si>
  <si>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</si>
  <si>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</si>
  <si>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</si>
  <si>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</si>
  <si>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</si>
  <si>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</si>
  <si>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</si>
  <si>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</si>
  <si>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</si>
  <si>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</si>
  <si>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</si>
  <si>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</si>
  <si>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</si>
  <si>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</si>
  <si>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</si>
  <si>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</si>
  <si>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</si>
  <si>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</si>
  <si>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</si>
  <si>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</si>
  <si>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</si>
  <si>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</si>
  <si>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</si>
  <si>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</si>
  <si>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</si>
  <si>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</si>
  <si>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</si>
  <si>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</si>
  <si>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</si>
  <si>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</si>
  <si>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</si>
  <si>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</si>
  <si>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</si>
  <si>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</si>
  <si>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</si>
  <si>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</si>
  <si>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</si>
  <si>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</si>
  <si>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</si>
  <si>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</si>
  <si>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</si>
  <si>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</si>
  <si>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</si>
  <si>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</si>
  <si>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</si>
  <si>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</si>
  <si>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</si>
  <si>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</si>
  <si>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</si>
  <si>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</si>
  <si>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</si>
  <si>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</si>
  <si>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</si>
  <si>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</si>
  <si>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</si>
  <si>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</si>
  <si>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</si>
  <si>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</si>
  <si>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</si>
  <si>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</si>
  <si>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</si>
  <si>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</si>
  <si>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</si>
  <si>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</si>
  <si>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</si>
  <si>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</si>
  <si>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</si>
  <si>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</si>
  <si>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</si>
  <si>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</si>
  <si>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</si>
  <si>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</si>
  <si>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</si>
  <si>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</si>
  <si>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</si>
  <si>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</si>
  <si>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</si>
  <si>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</si>
  <si>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</si>
  <si>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</si>
  <si>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</si>
  <si>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</si>
  <si>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</si>
  <si>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</si>
  <si>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</si>
  <si>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</si>
  <si>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</si>
  <si>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</si>
  <si>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</si>
  <si>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</si>
  <si>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</si>
  <si>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</si>
  <si>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</si>
  <si>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</si>
  <si>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</si>
  <si>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</si>
  <si>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</si>
  <si>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</si>
  <si>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</si>
  <si>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</si>
  <si>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</si>
  <si>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</si>
  <si>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</si>
  <si>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</si>
  <si>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</si>
  <si>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</si>
  <si>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</si>
  <si>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</si>
  <si>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</si>
  <si>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</si>
  <si>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</si>
  <si>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</si>
  <si>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</si>
  <si>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</si>
  <si>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</si>
  <si>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</si>
  <si>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</si>
  <si>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</si>
  <si>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</si>
  <si>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</si>
  <si>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</si>
  <si>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</si>
  <si>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</si>
  <si>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</si>
  <si>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</si>
  <si>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</si>
  <si>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</si>
  <si>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</si>
  <si>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</si>
  <si>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</si>
  <si>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</si>
  <si>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</si>
  <si>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</si>
  <si>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</si>
  <si>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</si>
  <si>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</si>
  <si>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</si>
  <si>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</si>
  <si>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</si>
  <si>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</si>
  <si>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</si>
  <si>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</si>
  <si>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</si>
  <si>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</si>
  <si>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</si>
  <si>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</si>
  <si>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</si>
  <si>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</si>
  <si>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</si>
  <si>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</si>
  <si>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</si>
  <si>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</si>
  <si>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</si>
  <si>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</si>
  <si>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</si>
  <si>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</si>
  <si>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</si>
  <si>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</si>
  <si>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</si>
  <si>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</si>
  <si>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</si>
  <si>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</si>
  <si>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</si>
  <si>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</si>
  <si>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</si>
  <si>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</si>
  <si>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</si>
  <si>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</si>
  <si>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</si>
  <si>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</si>
  <si>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</si>
  <si>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</si>
  <si>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</si>
  <si>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</si>
  <si>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</si>
  <si>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</si>
  <si>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</si>
  <si>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</si>
  <si>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</si>
  <si>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</si>
  <si>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</si>
  <si>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</si>
  <si>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</si>
  <si>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</si>
  <si>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</si>
  <si>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</si>
  <si>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</si>
  <si>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</si>
  <si>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</si>
  <si>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</si>
  <si>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</si>
  <si>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</si>
  <si>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</si>
  <si>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</si>
  <si>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</si>
  <si>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</si>
  <si>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</si>
  <si>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</si>
  <si>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</si>
  <si>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</si>
  <si>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</si>
  <si>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</si>
  <si>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</si>
  <si>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</si>
  <si>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</si>
  <si>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</si>
  <si>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</si>
  <si>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</si>
  <si>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</si>
  <si>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</si>
  <si>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</si>
  <si>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</si>
  <si>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</si>
  <si>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</si>
  <si>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</si>
  <si>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</si>
  <si>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</si>
  <si>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</si>
  <si>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</si>
  <si>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</si>
  <si>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</si>
  <si>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</si>
  <si>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</si>
  <si>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</si>
  <si>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</si>
  <si>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</si>
  <si>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</si>
  <si>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</si>
  <si>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</si>
  <si>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</si>
  <si>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</si>
  <si>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</si>
  <si>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</si>
  <si>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</si>
  <si>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</si>
  <si>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</si>
  <si>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</si>
  <si>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</si>
  <si>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</si>
  <si>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</si>
  <si>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</si>
  <si>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</si>
  <si>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</si>
  <si>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</si>
  <si>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</si>
  <si>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</si>
  <si>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</si>
  <si>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</si>
  <si>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</si>
  <si>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</si>
  <si>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</si>
  <si>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</si>
  <si>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</si>
  <si>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</si>
  <si>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</si>
  <si>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</si>
  <si>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</si>
  <si>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</si>
  <si>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</si>
  <si>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</si>
  <si>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</si>
  <si>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</si>
  <si>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</si>
  <si>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</si>
  <si>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</si>
  <si>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</si>
  <si>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</si>
  <si>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</si>
  <si>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</si>
  <si>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</si>
  <si>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</si>
  <si>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</si>
  <si>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</si>
  <si>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</si>
  <si>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</si>
  <si>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</si>
  <si>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</si>
  <si>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</si>
  <si>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</si>
  <si>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</si>
  <si>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</si>
  <si>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</si>
  <si>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</si>
  <si>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</si>
  <si>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</si>
  <si>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</si>
  <si>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</si>
  <si>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</si>
  <si>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</si>
  <si>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</si>
  <si>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</si>
  <si>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</si>
  <si>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</si>
  <si>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</si>
  <si>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</si>
  <si>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</si>
  <si>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</si>
  <si>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</si>
  <si>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</si>
  <si>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</si>
  <si>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</si>
  <si>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</si>
  <si>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</si>
  <si>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</si>
  <si>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</si>
  <si>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</si>
  <si>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</si>
  <si>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</si>
  <si>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</si>
  <si>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</si>
  <si>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</si>
  <si>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</si>
  <si>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</si>
  <si>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</si>
  <si>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</si>
  <si>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</si>
  <si>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</si>
  <si>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</si>
  <si>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</si>
  <si>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</si>
  <si>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</si>
  <si>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</si>
  <si>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</si>
  <si>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</si>
  <si>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</si>
  <si>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</si>
  <si>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</si>
  <si>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</si>
  <si>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</si>
  <si>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</si>
  <si>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</si>
  <si>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</si>
  <si>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</si>
  <si>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</si>
  <si>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</si>
  <si>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</si>
  <si>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</si>
  <si>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</si>
  <si>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</si>
  <si>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</si>
  <si>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</si>
  <si>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</si>
  <si>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</si>
  <si>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</si>
  <si>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</si>
  <si>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</si>
  <si>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</si>
  <si>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</si>
  <si>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</si>
  <si>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</si>
  <si>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</si>
  <si>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</si>
  <si>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</si>
  <si>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</si>
  <si>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</si>
  <si>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</si>
  <si>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</si>
  <si>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</si>
  <si>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</si>
  <si>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</si>
  <si>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</si>
  <si>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</si>
  <si>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</si>
  <si>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</si>
  <si>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</si>
  <si>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</si>
  <si>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</si>
  <si>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</si>
  <si>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</si>
  <si>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</si>
  <si>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</si>
  <si>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</si>
  <si>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</si>
  <si>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</si>
  <si>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</si>
  <si>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</si>
  <si>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</si>
  <si>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</si>
  <si>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</si>
  <si>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</si>
  <si>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</si>
  <si>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</si>
  <si>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</si>
  <si>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</si>
  <si>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</si>
  <si>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</si>
  <si>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</si>
  <si>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</si>
  <si>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</si>
  <si>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</si>
  <si>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</si>
  <si>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</si>
  <si>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</si>
  <si>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</si>
  <si>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</si>
  <si>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</si>
  <si>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</si>
  <si>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</si>
  <si>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</si>
  <si>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</si>
  <si>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</si>
  <si>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</si>
  <si>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</si>
  <si>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</si>
  <si>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</si>
  <si>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</si>
  <si>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</si>
  <si>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</si>
  <si>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</si>
  <si>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</si>
  <si>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</si>
  <si>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</si>
  <si>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</si>
  <si>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</si>
  <si>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</si>
  <si>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</si>
  <si>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</si>
  <si>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</si>
  <si>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</si>
  <si>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</si>
  <si>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</si>
  <si>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</si>
  <si>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</si>
  <si>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</si>
  <si>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</si>
  <si>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</si>
  <si>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</si>
  <si>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</si>
  <si>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</si>
  <si>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</si>
  <si>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</si>
  <si>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</si>
  <si>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</si>
  <si>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</si>
  <si>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</si>
  <si>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</si>
  <si>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</si>
  <si>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</si>
  <si>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</si>
  <si>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</si>
  <si>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</si>
  <si>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</si>
  <si>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</si>
  <si>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</si>
  <si>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</si>
  <si>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</si>
  <si>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</si>
  <si>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</si>
  <si>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</si>
  <si>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</si>
  <si>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</si>
  <si>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</si>
  <si>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</si>
  <si>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</si>
  <si>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</si>
  <si>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</si>
  <si>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</si>
  <si>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</si>
  <si>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</si>
  <si>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</si>
  <si>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</si>
  <si>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</si>
  <si>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</si>
  <si>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</si>
  <si>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</si>
  <si>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</si>
  <si>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</si>
  <si>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</si>
  <si>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</si>
  <si>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</si>
  <si>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</si>
  <si>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</si>
  <si>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</si>
  <si>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</si>
  <si>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</si>
  <si>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</si>
  <si>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</si>
  <si>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</si>
  <si>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</si>
  <si>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</si>
  <si>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</si>
  <si>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</si>
  <si>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</si>
  <si>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</si>
  <si>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</si>
  <si>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</si>
  <si>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</si>
  <si>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</si>
  <si>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</si>
  <si>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</si>
  <si>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</si>
  <si>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</si>
  <si>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</si>
  <si>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</si>
  <si>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</si>
  <si>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</si>
  <si>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</si>
  <si>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</si>
  <si>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</si>
  <si>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</si>
  <si>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</si>
  <si>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</si>
  <si>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</si>
  <si>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</si>
  <si>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</si>
  <si>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</si>
  <si>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</si>
  <si>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</si>
  <si>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</si>
  <si>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</si>
  <si>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</si>
  <si>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</si>
  <si>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</si>
  <si>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</si>
  <si>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</si>
  <si>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</si>
  <si>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</si>
  <si>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</si>
  <si>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</si>
  <si>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</si>
  <si>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</si>
  <si>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</si>
  <si>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</si>
  <si>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</si>
  <si>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</si>
  <si>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</si>
  <si>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</si>
  <si>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</si>
  <si>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</si>
  <si>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</si>
  <si>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</si>
  <si>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</si>
  <si>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</si>
  <si>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</si>
  <si>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</si>
  <si>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</si>
  <si>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</si>
  <si>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</si>
  <si>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</si>
  <si>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</si>
  <si>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</si>
  <si>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</si>
  <si>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</si>
  <si>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</si>
  <si>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</si>
  <si>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</si>
  <si>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</si>
  <si>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</si>
  <si>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</si>
  <si>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</si>
  <si>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</si>
  <si>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</si>
  <si>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</si>
  <si>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</si>
  <si>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</si>
  <si>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</si>
  <si>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</si>
  <si>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</si>
  <si>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</si>
  <si>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</si>
  <si>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</si>
  <si>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</si>
  <si>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</si>
  <si>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</si>
  <si>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</si>
  <si>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</si>
  <si>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</si>
  <si>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</si>
  <si>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</si>
  <si>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</si>
  <si>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</si>
  <si>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</si>
  <si>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</si>
  <si>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</si>
  <si>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</si>
  <si>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</si>
  <si>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</si>
  <si>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</si>
  <si>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</si>
  <si>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</si>
  <si>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</si>
  <si>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</si>
  <si>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</si>
  <si>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</si>
  <si>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</si>
  <si>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</si>
  <si>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</si>
  <si>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</si>
  <si>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</si>
  <si>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</si>
  <si>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</si>
  <si>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</si>
  <si>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</si>
  <si>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</si>
  <si>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</si>
  <si>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</si>
  <si>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</si>
  <si>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</si>
  <si>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</si>
  <si>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</si>
  <si>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</si>
  <si>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</si>
  <si>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</si>
  <si>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</si>
  <si>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</si>
  <si>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</si>
  <si>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</si>
  <si>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</si>
  <si>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</si>
  <si>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</si>
  <si>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</si>
  <si>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</si>
  <si>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</si>
  <si>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</si>
  <si>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</si>
  <si>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</si>
  <si>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</si>
  <si>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</si>
  <si>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</si>
  <si>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</si>
  <si>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</si>
  <si>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</si>
  <si>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</si>
  <si>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</si>
  <si>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</si>
  <si>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</si>
  <si>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</si>
  <si>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</si>
  <si>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</si>
  <si>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</si>
  <si>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</si>
  <si>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</si>
  <si>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</si>
  <si>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</si>
  <si>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</si>
  <si>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</si>
  <si>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</si>
  <si>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</si>
  <si>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</si>
  <si>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</si>
  <si>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</si>
  <si>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</si>
  <si>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</si>
  <si>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</si>
  <si>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</si>
  <si>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</si>
  <si>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</si>
  <si>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</si>
  <si>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</si>
  <si>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</si>
  <si>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</si>
  <si>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</si>
  <si>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</si>
  <si>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</si>
  <si>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</si>
  <si>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</si>
  <si>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</si>
  <si>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</si>
  <si>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</si>
  <si>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</si>
  <si>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</si>
  <si>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 </t>
  </si>
  <si>
    <t>Janar</t>
  </si>
  <si>
    <t>Shkurt</t>
  </si>
  <si>
    <t>Mars</t>
  </si>
  <si>
    <t xml:space="preserve">Gjithsej </t>
  </si>
  <si>
    <t>Prill</t>
  </si>
  <si>
    <t>Maj</t>
  </si>
  <si>
    <t>Pranimet  Janar -Maj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</si>
  <si>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</si>
  <si>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</si>
  <si>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</si>
  <si>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</si>
  <si>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</si>
  <si>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</si>
  <si>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</si>
  <si>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</si>
  <si>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</si>
  <si>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</si>
  <si>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</si>
  <si>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</si>
  <si>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 xml:space="preserve"> Maj</t>
  </si>
  <si>
    <t>Periudha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</si>
</sst>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5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4" fontId="29" fillId="0" borderId="0" xfId="0" applyNumberFormat="1" applyFont="1"/>
    <xf numFmtId="43" fontId="27" fillId="0" borderId="0" xfId="0" applyNumberFormat="1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30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left" wrapText="1"/>
    </xf>
    <xf numFmtId="0" fontId="31" fillId="34" borderId="12" xfId="0" applyFont="1" applyFill="1" applyBorder="1" applyAlignment="1">
      <alignment horizontal="left" vertical="center" wrapText="1"/>
    </xf>
    <xf numFmtId="43" fontId="31" fillId="34" borderId="12" xfId="1" applyFont="1" applyFill="1" applyBorder="1" applyAlignment="1">
      <alignment horizontal="left" vertical="center" wrapText="1"/>
    </xf>
    <xf numFmtId="0" fontId="28" fillId="34" borderId="12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center"/>
    </xf>
    <xf numFmtId="165" fontId="32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/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34" borderId="12" xfId="0" applyFont="1" applyFill="1" applyBorder="1"/>
    <xf numFmtId="43" fontId="28" fillId="34" borderId="12" xfId="1" applyFont="1" applyFill="1" applyBorder="1"/>
    <xf numFmtId="0" fontId="28" fillId="0" borderId="12" xfId="0" applyFont="1" applyBorder="1"/>
    <xf numFmtId="0" fontId="28" fillId="2" borderId="12" xfId="0" applyFont="1" applyFill="1" applyBorder="1"/>
    <xf numFmtId="0" fontId="27" fillId="0" borderId="0" xfId="0" applyFont="1" applyAlignment="1" applyProtection="1">
      <alignment wrapText="1"/>
      <protection hidden="1"/>
    </xf>
    <xf numFmtId="0" fontId="26" fillId="2" borderId="17" xfId="0" applyFont="1" applyFill="1" applyBorder="1" applyProtection="1">
      <protection hidden="1"/>
    </xf>
    <xf numFmtId="0" fontId="28" fillId="2" borderId="13" xfId="0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2" fillId="0" borderId="12" xfId="1" applyFont="1" applyBorder="1" applyAlignme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43" fontId="32" fillId="0" borderId="12" xfId="1" applyFont="1" applyFill="1" applyBorder="1" applyAlignment="1" applyProtection="1">
      <protection hidden="1"/>
    </xf>
    <xf numFmtId="43" fontId="32" fillId="0" borderId="12" xfId="1" applyFont="1" applyBorder="1" applyAlignment="1" applyProtection="1">
      <alignment horizontal="right"/>
      <protection hidden="1"/>
    </xf>
    <xf numFmtId="3" fontId="26" fillId="0" borderId="13" xfId="1" applyNumberFormat="1" applyFont="1" applyBorder="1" applyProtection="1">
      <protection hidden="1"/>
    </xf>
    <xf numFmtId="0" fontId="33" fillId="0" borderId="12" xfId="0" applyFont="1" applyBorder="1"/>
    <xf numFmtId="43" fontId="33" fillId="0" borderId="12" xfId="1" applyFont="1" applyBorder="1"/>
    <xf numFmtId="0" fontId="26" fillId="0" borderId="12" xfId="0" applyFont="1" applyBorder="1" applyProtection="1">
      <protection hidden="1"/>
    </xf>
    <xf numFmtId="43" fontId="26" fillId="0" borderId="12" xfId="1" applyFont="1" applyBorder="1" applyAlignment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31" fillId="0" borderId="14" xfId="0" applyFont="1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[4]L!$A$1" fmlaRange="[4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AppData/Local/Microsoft/Windows/INetCache/Content.Outlook/66LK18ND/2025-.Raporti%20mujor%20i%20Pranimeve%20dhe%20Pagesave%20%20Janar-Pril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P32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B1" sqref="B1"/>
      <selection pane="bottomLeft" activeCell="A6" sqref="A6"/>
      <selection pane="bottomRight" activeCell="C21" sqref="C21"/>
    </sheetView>
  </sheetViews>
  <sheetFormatPr defaultColWidth="9.140625" defaultRowHeight="15" x14ac:dyDescent="0.25"/>
  <cols>
    <col min="1" max="1" width="5.42578125" style="57" customWidth="1"/>
    <col min="2" max="2" width="13.4257812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14.7109375" style="57" customWidth="1"/>
    <col min="9" max="9" width="16.28515625" style="57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30.75" customHeight="1" x14ac:dyDescent="0.25">
      <c r="A1" s="55"/>
      <c r="B1" s="54"/>
      <c r="C1" s="54"/>
      <c r="D1" s="108" t="s">
        <v>609</v>
      </c>
      <c r="E1" s="54"/>
      <c r="F1" s="63"/>
      <c r="G1" s="54"/>
      <c r="H1" s="54"/>
      <c r="I1" s="54"/>
    </row>
    <row r="2" spans="1:11" ht="18.75" customHeight="1" x14ac:dyDescent="0.25">
      <c r="A2" s="107" t="s">
        <v>868</v>
      </c>
      <c r="B2" s="82"/>
      <c r="C2" s="82"/>
      <c r="D2" s="109"/>
      <c r="E2" s="55"/>
      <c r="F2" s="55"/>
      <c r="G2" s="55"/>
      <c r="H2" s="55"/>
      <c r="I2" s="55"/>
    </row>
    <row r="3" spans="1:11" ht="29.25" customHeight="1" x14ac:dyDescent="0.25">
      <c r="A3" s="110"/>
      <c r="B3" s="83" t="s">
        <v>890</v>
      </c>
      <c r="C3" s="84" t="s">
        <v>173</v>
      </c>
      <c r="D3" s="85" t="s">
        <v>169</v>
      </c>
      <c r="E3" s="86" t="s">
        <v>0</v>
      </c>
      <c r="F3" s="86" t="s">
        <v>32</v>
      </c>
      <c r="G3" s="86" t="s">
        <v>33</v>
      </c>
      <c r="H3" s="86" t="s">
        <v>21</v>
      </c>
      <c r="I3" s="86" t="s">
        <v>35</v>
      </c>
      <c r="K3" s="52"/>
    </row>
    <row r="4" spans="1:11" ht="15.75" x14ac:dyDescent="0.25">
      <c r="A4" s="110"/>
      <c r="B4" s="87" t="s">
        <v>870</v>
      </c>
      <c r="C4" s="88">
        <f>SUM(E4:I4)</f>
        <v>1462103.58</v>
      </c>
      <c r="D4" s="89"/>
      <c r="E4" s="90">
        <v>1383691.59</v>
      </c>
      <c r="F4" s="91">
        <v>78403.070000000007</v>
      </c>
      <c r="G4" s="91">
        <v>8.92</v>
      </c>
      <c r="H4" s="91"/>
      <c r="I4" s="88"/>
    </row>
    <row r="5" spans="1:11" ht="15.75" x14ac:dyDescent="0.25">
      <c r="A5" s="110"/>
      <c r="B5" s="92" t="s">
        <v>871</v>
      </c>
      <c r="C5" s="88">
        <f>SUM(E5:I5)</f>
        <v>2336837.13</v>
      </c>
      <c r="D5" s="89"/>
      <c r="E5" s="90">
        <v>1384229.13</v>
      </c>
      <c r="F5" s="93">
        <v>819942.6</v>
      </c>
      <c r="G5" s="90">
        <v>43202.52</v>
      </c>
      <c r="H5" s="93">
        <v>39607.629999999997</v>
      </c>
      <c r="I5" s="94">
        <v>49855.25</v>
      </c>
    </row>
    <row r="6" spans="1:11" ht="15.75" x14ac:dyDescent="0.25">
      <c r="A6" s="110"/>
      <c r="B6" s="87" t="s">
        <v>872</v>
      </c>
      <c r="C6" s="88">
        <f t="shared" ref="C6:C15" si="0">SUM(E6:I6)</f>
        <v>5262800.62</v>
      </c>
      <c r="D6" s="95"/>
      <c r="E6" s="96">
        <v>1516262.24</v>
      </c>
      <c r="F6" s="96">
        <v>3035327.98</v>
      </c>
      <c r="G6" s="96">
        <v>25454.38</v>
      </c>
      <c r="H6" s="96">
        <v>429007.02999999997</v>
      </c>
      <c r="I6" s="96">
        <v>256748.99</v>
      </c>
    </row>
    <row r="7" spans="1:11" ht="15.75" x14ac:dyDescent="0.25">
      <c r="A7" s="110"/>
      <c r="B7" s="87" t="s">
        <v>874</v>
      </c>
      <c r="C7" s="88">
        <f t="shared" si="0"/>
        <v>4421730.09</v>
      </c>
      <c r="D7" s="89"/>
      <c r="E7" s="96">
        <v>1362548.49</v>
      </c>
      <c r="F7" s="96">
        <v>1616385.85</v>
      </c>
      <c r="G7" s="96">
        <v>25535.73</v>
      </c>
      <c r="H7" s="96">
        <v>249112.29</v>
      </c>
      <c r="I7" s="96">
        <v>1168147.73</v>
      </c>
    </row>
    <row r="8" spans="1:11" ht="15.75" x14ac:dyDescent="0.25">
      <c r="A8" s="110"/>
      <c r="B8" s="87" t="s">
        <v>875</v>
      </c>
      <c r="C8" s="88">
        <f t="shared" si="0"/>
        <v>3259493.7</v>
      </c>
      <c r="D8" s="89"/>
      <c r="E8" s="97">
        <v>1353006.05</v>
      </c>
      <c r="F8" s="97">
        <v>1301412.42</v>
      </c>
      <c r="G8" s="97">
        <v>25179.72</v>
      </c>
      <c r="H8" s="97">
        <v>243971.51</v>
      </c>
      <c r="I8" s="97">
        <v>335924</v>
      </c>
    </row>
    <row r="9" spans="1:11" ht="15.75" x14ac:dyDescent="0.25">
      <c r="A9" s="110"/>
      <c r="B9" s="98"/>
      <c r="C9" s="88">
        <f t="shared" si="0"/>
        <v>0</v>
      </c>
      <c r="D9" s="89"/>
      <c r="E9" s="99"/>
      <c r="F9" s="99"/>
      <c r="G9" s="99"/>
      <c r="H9" s="90"/>
      <c r="I9" s="90"/>
    </row>
    <row r="10" spans="1:11" ht="15.75" x14ac:dyDescent="0.25">
      <c r="A10" s="110"/>
      <c r="B10" s="98"/>
      <c r="C10" s="88">
        <f t="shared" si="0"/>
        <v>0</v>
      </c>
      <c r="D10" s="89"/>
      <c r="E10" s="90"/>
      <c r="F10" s="88"/>
      <c r="G10" s="99"/>
      <c r="H10" s="88"/>
      <c r="I10" s="100"/>
    </row>
    <row r="11" spans="1:11" ht="15.75" x14ac:dyDescent="0.25">
      <c r="A11" s="110"/>
      <c r="B11" s="98"/>
      <c r="C11" s="88">
        <f t="shared" si="0"/>
        <v>0</v>
      </c>
      <c r="D11" s="89"/>
      <c r="E11" s="90"/>
      <c r="F11" s="88"/>
      <c r="G11" s="88"/>
      <c r="H11" s="88"/>
      <c r="I11" s="100"/>
    </row>
    <row r="12" spans="1:11" ht="15.75" x14ac:dyDescent="0.25">
      <c r="A12" s="110"/>
      <c r="B12" s="98"/>
      <c r="C12" s="88">
        <f t="shared" si="0"/>
        <v>0</v>
      </c>
      <c r="D12" s="89"/>
      <c r="E12" s="88"/>
      <c r="F12" s="88"/>
      <c r="G12" s="88"/>
      <c r="H12" s="88"/>
      <c r="I12" s="88"/>
    </row>
    <row r="13" spans="1:11" ht="15.75" x14ac:dyDescent="0.25">
      <c r="A13" s="110"/>
      <c r="B13" s="98"/>
      <c r="C13" s="88">
        <f t="shared" si="0"/>
        <v>0</v>
      </c>
      <c r="D13" s="101"/>
      <c r="E13" s="90"/>
      <c r="F13" s="88"/>
      <c r="G13" s="88"/>
      <c r="H13" s="90"/>
      <c r="I13" s="88"/>
    </row>
    <row r="14" spans="1:11" ht="15.75" x14ac:dyDescent="0.25">
      <c r="A14" s="110"/>
      <c r="B14" s="98"/>
      <c r="C14" s="88">
        <f t="shared" si="0"/>
        <v>0</v>
      </c>
      <c r="D14" s="101"/>
      <c r="E14" s="102"/>
      <c r="F14" s="88"/>
      <c r="G14" s="90"/>
      <c r="H14" s="88"/>
      <c r="I14" s="88"/>
    </row>
    <row r="15" spans="1:11" ht="15.75" x14ac:dyDescent="0.25">
      <c r="A15" s="110"/>
      <c r="B15" s="98"/>
      <c r="C15" s="88">
        <f t="shared" si="0"/>
        <v>0</v>
      </c>
      <c r="D15" s="101"/>
      <c r="E15" s="56"/>
      <c r="F15" s="88"/>
      <c r="G15" s="88"/>
      <c r="H15" s="90"/>
      <c r="I15" s="88"/>
    </row>
    <row r="16" spans="1:11" ht="15.75" x14ac:dyDescent="0.25">
      <c r="A16" s="111"/>
      <c r="B16" s="103" t="s">
        <v>873</v>
      </c>
      <c r="C16" s="104">
        <f>SUM(C4:C15)</f>
        <v>16742965.120000001</v>
      </c>
      <c r="D16" s="105"/>
      <c r="E16" s="106">
        <f>SUM(E4:E15)</f>
        <v>6999737.5</v>
      </c>
      <c r="F16" s="106">
        <f t="shared" ref="F16:I16" si="1">SUM(F4:F15)</f>
        <v>6851471.9199999999</v>
      </c>
      <c r="G16" s="106">
        <f t="shared" si="1"/>
        <v>119381.26999999999</v>
      </c>
      <c r="H16" s="106">
        <f t="shared" si="1"/>
        <v>961698.46</v>
      </c>
      <c r="I16" s="106">
        <f t="shared" si="1"/>
        <v>1810675.97</v>
      </c>
    </row>
    <row r="18" spans="2:16" ht="16.5" x14ac:dyDescent="0.3">
      <c r="F18" s="59"/>
      <c r="P18" s="53"/>
    </row>
    <row r="22" spans="2:16" x14ac:dyDescent="0.25">
      <c r="E22" s="58"/>
    </row>
    <row r="25" spans="2:16" x14ac:dyDescent="0.25">
      <c r="F25" s="57" t="s">
        <v>869</v>
      </c>
    </row>
    <row r="32" spans="2:16" x14ac:dyDescent="0.25">
      <c r="B32" s="81"/>
    </row>
  </sheetData>
  <mergeCells count="2">
    <mergeCell ref="D1:D2"/>
    <mergeCell ref="A3:A16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3E5D-A425-4227-B540-8E0B00EA9E74}">
  <sheetPr>
    <tabColor theme="6"/>
  </sheetPr>
  <dimension ref="A1:N17"/>
  <sheetViews>
    <sheetView tabSelected="1" view="pageBreakPreview" zoomScale="60" zoomScaleNormal="100" workbookViewId="0">
      <selection activeCell="E29" sqref="E29"/>
    </sheetView>
  </sheetViews>
  <sheetFormatPr defaultRowHeight="15" x14ac:dyDescent="0.25"/>
  <cols>
    <col min="2" max="2" width="20.140625" customWidth="1"/>
    <col min="3" max="3" width="19" bestFit="1" customWidth="1"/>
    <col min="4" max="4" width="13" bestFit="1" customWidth="1"/>
    <col min="5" max="5" width="20.85546875" customWidth="1"/>
    <col min="6" max="6" width="19.42578125" bestFit="1" customWidth="1"/>
    <col min="7" max="7" width="15.42578125" bestFit="1" customWidth="1"/>
    <col min="8" max="8" width="18.42578125" bestFit="1" customWidth="1"/>
    <col min="9" max="10" width="19" bestFit="1" customWidth="1"/>
    <col min="11" max="11" width="17.28515625" bestFit="1" customWidth="1"/>
    <col min="12" max="12" width="17.7109375" bestFit="1" customWidth="1"/>
    <col min="13" max="13" width="12.7109375" bestFit="1" customWidth="1"/>
    <col min="14" max="14" width="21.85546875" bestFit="1" customWidth="1"/>
  </cols>
  <sheetData>
    <row r="1" spans="1:14" ht="27" customHeight="1" x14ac:dyDescent="0.25">
      <c r="A1" s="60" t="s">
        <v>171</v>
      </c>
      <c r="B1" s="60"/>
      <c r="C1" s="61"/>
      <c r="D1" s="62"/>
      <c r="E1" s="63" t="s">
        <v>876</v>
      </c>
      <c r="F1" s="62"/>
      <c r="G1" s="61"/>
      <c r="H1" s="61"/>
      <c r="I1" s="61"/>
      <c r="J1" s="61"/>
      <c r="K1" s="61"/>
      <c r="L1" s="61"/>
      <c r="M1" s="61"/>
      <c r="N1" s="61"/>
    </row>
    <row r="2" spans="1:14" ht="29.25" customHeight="1" x14ac:dyDescent="0.25">
      <c r="A2" s="64" t="s">
        <v>868</v>
      </c>
      <c r="B2" s="61"/>
      <c r="C2" s="61"/>
      <c r="D2" s="61"/>
      <c r="E2" s="62"/>
      <c r="F2" s="62"/>
      <c r="G2" s="61"/>
      <c r="H2" s="61"/>
      <c r="I2" s="61"/>
      <c r="J2" s="61"/>
      <c r="K2" s="61"/>
      <c r="L2" s="61"/>
      <c r="M2" s="61"/>
      <c r="N2" s="61"/>
    </row>
    <row r="3" spans="1:14" ht="63" x14ac:dyDescent="0.25">
      <c r="A3" s="112">
        <v>2025</v>
      </c>
      <c r="B3" s="66" t="s">
        <v>890</v>
      </c>
      <c r="C3" s="67" t="s">
        <v>877</v>
      </c>
      <c r="D3" s="68" t="s">
        <v>878</v>
      </c>
      <c r="E3" s="68" t="s">
        <v>879</v>
      </c>
      <c r="F3" s="68" t="s">
        <v>880</v>
      </c>
      <c r="G3" s="68" t="s">
        <v>881</v>
      </c>
      <c r="H3" s="68" t="s">
        <v>882</v>
      </c>
      <c r="I3" s="69" t="s">
        <v>883</v>
      </c>
      <c r="J3" s="68" t="s">
        <v>884</v>
      </c>
      <c r="K3" s="68" t="s">
        <v>885</v>
      </c>
      <c r="L3" s="70" t="s">
        <v>886</v>
      </c>
      <c r="M3" s="70" t="s">
        <v>887</v>
      </c>
      <c r="N3" s="70" t="s">
        <v>888</v>
      </c>
    </row>
    <row r="4" spans="1:14" ht="15.75" x14ac:dyDescent="0.25">
      <c r="A4" s="113"/>
      <c r="B4" s="65"/>
      <c r="C4" s="71"/>
      <c r="D4" s="71"/>
      <c r="E4" s="71"/>
      <c r="F4" s="71"/>
      <c r="G4" s="71"/>
      <c r="H4" s="71"/>
      <c r="I4" s="72"/>
      <c r="J4" s="71"/>
      <c r="K4" s="71"/>
      <c r="L4" s="73"/>
      <c r="M4" s="73"/>
      <c r="N4" s="73"/>
    </row>
    <row r="5" spans="1:14" ht="15.75" x14ac:dyDescent="0.25">
      <c r="A5" s="113"/>
      <c r="B5" s="79" t="s">
        <v>870</v>
      </c>
      <c r="C5" s="75">
        <v>24679.1</v>
      </c>
      <c r="D5" s="76"/>
      <c r="E5" s="76">
        <v>100790</v>
      </c>
      <c r="F5" s="76">
        <v>194736.38</v>
      </c>
      <c r="G5" s="75">
        <v>4430</v>
      </c>
      <c r="H5" s="75">
        <v>13710</v>
      </c>
      <c r="I5" s="75">
        <v>32593.87</v>
      </c>
      <c r="J5" s="75">
        <v>53802.559999999998</v>
      </c>
      <c r="K5" s="75">
        <v>2330</v>
      </c>
      <c r="L5" s="75"/>
      <c r="M5" s="75">
        <v>109.5</v>
      </c>
      <c r="N5" s="75">
        <f>C5+D5+E5+F5+G5+H5+I5+J5+K5+L5+M5</f>
        <v>427181.41</v>
      </c>
    </row>
    <row r="6" spans="1:14" ht="15.75" x14ac:dyDescent="0.25">
      <c r="A6" s="113"/>
      <c r="B6" s="79" t="s">
        <v>871</v>
      </c>
      <c r="C6" s="75">
        <v>21914.1</v>
      </c>
      <c r="D6" s="76"/>
      <c r="E6" s="76">
        <v>89605</v>
      </c>
      <c r="F6" s="76">
        <v>46813.16</v>
      </c>
      <c r="G6" s="75">
        <v>1040</v>
      </c>
      <c r="H6" s="75">
        <v>32288</v>
      </c>
      <c r="I6" s="75">
        <v>13791.59</v>
      </c>
      <c r="J6" s="75">
        <v>62866.65</v>
      </c>
      <c r="K6" s="75">
        <v>4520</v>
      </c>
      <c r="L6" s="75"/>
      <c r="M6" s="75">
        <v>60</v>
      </c>
      <c r="N6" s="75">
        <f t="shared" ref="N6:N16" si="0">C6+D6+E6+F6+G6+H6+I6+J6+K6+L6+M6</f>
        <v>272898.5</v>
      </c>
    </row>
    <row r="7" spans="1:14" ht="15.75" x14ac:dyDescent="0.25">
      <c r="A7" s="113"/>
      <c r="B7" s="79" t="s">
        <v>872</v>
      </c>
      <c r="C7" s="75">
        <v>32777.199999999997</v>
      </c>
      <c r="D7" s="76"/>
      <c r="E7" s="76">
        <v>93180</v>
      </c>
      <c r="F7" s="76">
        <v>31552.7</v>
      </c>
      <c r="G7" s="75">
        <v>1000</v>
      </c>
      <c r="H7" s="75">
        <v>21760</v>
      </c>
      <c r="I7" s="75">
        <v>29271.4</v>
      </c>
      <c r="J7" s="75">
        <v>49599.92</v>
      </c>
      <c r="K7" s="75">
        <v>4995</v>
      </c>
      <c r="L7" s="75">
        <v>9874.7999999999993</v>
      </c>
      <c r="M7" s="75"/>
      <c r="N7" s="75">
        <f t="shared" si="0"/>
        <v>274011.01999999996</v>
      </c>
    </row>
    <row r="8" spans="1:14" ht="15.75" x14ac:dyDescent="0.25">
      <c r="A8" s="113"/>
      <c r="B8" s="80" t="s">
        <v>874</v>
      </c>
      <c r="C8" s="75">
        <v>60250</v>
      </c>
      <c r="D8" s="76"/>
      <c r="E8" s="76">
        <v>81040</v>
      </c>
      <c r="F8" s="76">
        <v>30415.79</v>
      </c>
      <c r="G8" s="75">
        <v>1050.5</v>
      </c>
      <c r="H8" s="75">
        <v>24486</v>
      </c>
      <c r="I8" s="75">
        <v>29604.560000000001</v>
      </c>
      <c r="J8" s="75">
        <v>71103.22</v>
      </c>
      <c r="K8" s="75">
        <v>3120</v>
      </c>
      <c r="L8" s="75">
        <v>914.18</v>
      </c>
      <c r="M8" s="75"/>
      <c r="N8" s="75">
        <f t="shared" si="0"/>
        <v>301984.25</v>
      </c>
    </row>
    <row r="9" spans="1:14" ht="15.75" x14ac:dyDescent="0.25">
      <c r="A9" s="113"/>
      <c r="B9" s="80" t="s">
        <v>889</v>
      </c>
      <c r="C9" s="75">
        <v>56943.199999999997</v>
      </c>
      <c r="D9" s="76"/>
      <c r="E9" s="76">
        <v>112450</v>
      </c>
      <c r="F9" s="76">
        <v>41019.730000000003</v>
      </c>
      <c r="G9" s="75">
        <v>990</v>
      </c>
      <c r="H9" s="75">
        <v>26652</v>
      </c>
      <c r="I9" s="75">
        <v>24627.02</v>
      </c>
      <c r="J9" s="75">
        <v>80537.59</v>
      </c>
      <c r="K9" s="75">
        <v>2770</v>
      </c>
      <c r="L9" s="75">
        <v>40000</v>
      </c>
      <c r="M9" s="75"/>
      <c r="N9" s="75">
        <f t="shared" si="0"/>
        <v>385989.54000000004</v>
      </c>
    </row>
    <row r="10" spans="1:14" ht="15.75" x14ac:dyDescent="0.25">
      <c r="A10" s="113"/>
      <c r="B10" s="74"/>
      <c r="C10" s="75"/>
      <c r="D10" s="76"/>
      <c r="E10" s="76"/>
      <c r="F10" s="76"/>
      <c r="G10" s="75"/>
      <c r="H10" s="75"/>
      <c r="I10" s="75"/>
      <c r="J10" s="75"/>
      <c r="K10" s="75"/>
      <c r="L10" s="75"/>
      <c r="M10" s="75"/>
      <c r="N10" s="75">
        <f t="shared" si="0"/>
        <v>0</v>
      </c>
    </row>
    <row r="11" spans="1:14" ht="15.75" x14ac:dyDescent="0.25">
      <c r="A11" s="113"/>
      <c r="B11" s="74"/>
      <c r="C11" s="75"/>
      <c r="D11" s="76"/>
      <c r="E11" s="76"/>
      <c r="F11" s="76"/>
      <c r="G11" s="75"/>
      <c r="H11" s="75"/>
      <c r="I11" s="75"/>
      <c r="J11" s="75"/>
      <c r="K11" s="75"/>
      <c r="L11" s="75"/>
      <c r="M11" s="75"/>
      <c r="N11" s="75">
        <f t="shared" si="0"/>
        <v>0</v>
      </c>
    </row>
    <row r="12" spans="1:14" ht="15.75" x14ac:dyDescent="0.25">
      <c r="A12" s="113"/>
      <c r="B12" s="74"/>
      <c r="C12" s="75"/>
      <c r="D12" s="76"/>
      <c r="E12" s="76"/>
      <c r="F12" s="76"/>
      <c r="G12" s="75"/>
      <c r="H12" s="75"/>
      <c r="I12" s="75"/>
      <c r="J12" s="75"/>
      <c r="K12" s="75"/>
      <c r="L12" s="75"/>
      <c r="M12" s="75"/>
      <c r="N12" s="75">
        <f t="shared" si="0"/>
        <v>0</v>
      </c>
    </row>
    <row r="13" spans="1:14" ht="15.75" x14ac:dyDescent="0.25">
      <c r="A13" s="113"/>
      <c r="B13" s="74"/>
      <c r="C13" s="75"/>
      <c r="D13" s="76"/>
      <c r="E13" s="76"/>
      <c r="F13" s="76"/>
      <c r="G13" s="75"/>
      <c r="H13" s="75"/>
      <c r="I13" s="75"/>
      <c r="J13" s="75"/>
      <c r="K13" s="75"/>
      <c r="L13" s="75"/>
      <c r="M13" s="75"/>
      <c r="N13" s="75">
        <f t="shared" si="0"/>
        <v>0</v>
      </c>
    </row>
    <row r="14" spans="1:14" ht="15.75" x14ac:dyDescent="0.25">
      <c r="A14" s="113"/>
      <c r="B14" s="74"/>
      <c r="C14" s="75"/>
      <c r="D14" s="76"/>
      <c r="E14" s="76"/>
      <c r="F14" s="76"/>
      <c r="G14" s="75"/>
      <c r="H14" s="75"/>
      <c r="I14" s="75"/>
      <c r="J14" s="75"/>
      <c r="K14" s="75"/>
      <c r="L14" s="75"/>
      <c r="M14" s="75"/>
      <c r="N14" s="75">
        <f t="shared" si="0"/>
        <v>0</v>
      </c>
    </row>
    <row r="15" spans="1:14" ht="15.75" x14ac:dyDescent="0.25">
      <c r="A15" s="113"/>
      <c r="B15" s="74"/>
      <c r="C15" s="75"/>
      <c r="D15" s="76"/>
      <c r="E15" s="76"/>
      <c r="F15" s="76"/>
      <c r="G15" s="75"/>
      <c r="H15" s="75"/>
      <c r="I15" s="75"/>
      <c r="J15" s="75"/>
      <c r="K15" s="75"/>
      <c r="L15" s="75"/>
      <c r="M15" s="75"/>
      <c r="N15" s="75">
        <f t="shared" si="0"/>
        <v>0</v>
      </c>
    </row>
    <row r="16" spans="1:14" ht="15.75" x14ac:dyDescent="0.25">
      <c r="A16" s="113"/>
      <c r="B16" s="74"/>
      <c r="C16" s="75"/>
      <c r="D16" s="76"/>
      <c r="E16" s="76"/>
      <c r="F16" s="76"/>
      <c r="G16" s="75"/>
      <c r="H16" s="75"/>
      <c r="I16" s="75"/>
      <c r="J16" s="75"/>
      <c r="K16" s="75"/>
      <c r="L16" s="75"/>
      <c r="M16" s="75"/>
      <c r="N16" s="75">
        <f t="shared" si="0"/>
        <v>0</v>
      </c>
    </row>
    <row r="17" spans="1:14" ht="15.75" x14ac:dyDescent="0.25">
      <c r="A17" s="114"/>
      <c r="B17" s="77" t="s">
        <v>794</v>
      </c>
      <c r="C17" s="78">
        <f>C5+C6+C7+C8+C9+C10+C11+C12+C13+C14+C15+C16</f>
        <v>196563.59999999998</v>
      </c>
      <c r="D17" s="78">
        <f t="shared" ref="D17:N17" si="1">D5+D6+D7+D8+D9+D10+D11+D12+D13+D14+D15+D16</f>
        <v>0</v>
      </c>
      <c r="E17" s="78">
        <f t="shared" si="1"/>
        <v>477065</v>
      </c>
      <c r="F17" s="78">
        <f t="shared" si="1"/>
        <v>344537.75999999995</v>
      </c>
      <c r="G17" s="78">
        <f t="shared" si="1"/>
        <v>8510.5</v>
      </c>
      <c r="H17" s="78">
        <f t="shared" si="1"/>
        <v>118896</v>
      </c>
      <c r="I17" s="78">
        <f t="shared" si="1"/>
        <v>129888.44</v>
      </c>
      <c r="J17" s="78">
        <f t="shared" si="1"/>
        <v>317909.94</v>
      </c>
      <c r="K17" s="78">
        <f t="shared" si="1"/>
        <v>17735</v>
      </c>
      <c r="L17" s="78">
        <f t="shared" si="1"/>
        <v>50788.979999999996</v>
      </c>
      <c r="M17" s="78">
        <f t="shared" si="1"/>
        <v>169.5</v>
      </c>
      <c r="N17" s="78">
        <f t="shared" si="1"/>
        <v>1662064.72</v>
      </c>
    </row>
  </sheetData>
  <mergeCells count="1">
    <mergeCell ref="A3:A17"/>
  </mergeCells>
  <pageMargins left="0.7" right="0.7" top="0.75" bottom="0.75" header="0.3" footer="0.3"/>
  <pageSetup paperSize="9"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Pagesat</vt:lpstr>
      <vt:lpstr>Pranimet</vt:lpstr>
      <vt:lpstr>L</vt:lpstr>
      <vt:lpstr>Pagesat!Print_Area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2025-06-17T13:48:54Z</dcterms:modified>
</cp:coreProperties>
</file>