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anvera.S.Berisha\Desktop\"/>
    </mc:Choice>
  </mc:AlternateContent>
  <xr:revisionPtr revIDLastSave="0" documentId="8_{867C9E28-EAE7-48F5-A495-1845CA06FE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Pagesat!$A$1:$I$17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7" l="1"/>
  <c r="L18" i="17"/>
  <c r="K18" i="17"/>
  <c r="J18" i="17"/>
  <c r="I18" i="17"/>
  <c r="H18" i="17"/>
  <c r="G18" i="17"/>
  <c r="F18" i="17"/>
  <c r="E18" i="17"/>
  <c r="D18" i="17"/>
  <c r="C18" i="17"/>
  <c r="N17" i="17"/>
  <c r="N16" i="17"/>
  <c r="N15" i="17"/>
  <c r="N14" i="17"/>
  <c r="N13" i="17"/>
  <c r="N10" i="17"/>
  <c r="N9" i="17"/>
  <c r="N8" i="17"/>
  <c r="N7" i="17"/>
  <c r="N6" i="17"/>
  <c r="N18" i="17" s="1"/>
  <c r="I17" i="6" l="1"/>
  <c r="H17" i="6"/>
  <c r="G17" i="6"/>
  <c r="F17" i="6"/>
  <c r="E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<sst xmlns="http://schemas.openxmlformats.org/spreadsheetml/2006/main" count="973" uniqueCount="894">
  <si>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</si>
  <si>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</si>
  <si>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</si>
  <si>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</si>
  <si>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</si>
  <si>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</si>
  <si>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</si>
  <si>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</si>
  <si>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</si>
  <si>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</si>
  <si>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</si>
  <si>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</si>
  <si>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</si>
  <si>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</si>
  <si>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</si>
  <si>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</si>
  <si>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</si>
  <si>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</si>
  <si>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</si>
  <si>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</si>
  <si>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</si>
  <si>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</si>
  <si>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</si>
  <si>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</si>
  <si>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</si>
  <si>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</si>
  <si>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</si>
  <si>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</si>
  <si>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</si>
  <si>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</si>
  <si>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</si>
  <si>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</si>
  <si>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</si>
  <si>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</si>
  <si>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</si>
  <si>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</si>
  <si>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</si>
  <si>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</si>
  <si>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</si>
  <si>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</si>
  <si>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</si>
  <si>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</si>
  <si>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</si>
  <si>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</si>
  <si>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</si>
  <si>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</si>
  <si>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</si>
  <si>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</si>
  <si>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</si>
  <si>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</si>
  <si>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</si>
  <si>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</si>
  <si>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</si>
  <si>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</si>
  <si>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</si>
  <si>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</si>
  <si>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</si>
  <si>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</si>
  <si>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</si>
  <si>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</si>
  <si>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</si>
  <si>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</si>
  <si>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</si>
  <si>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</si>
  <si>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</si>
  <si>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</si>
  <si>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</si>
  <si>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</si>
  <si>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</si>
  <si>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</si>
  <si>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</si>
  <si>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</si>
  <si>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</si>
  <si>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</si>
  <si>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</si>
  <si>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</si>
  <si>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</si>
  <si>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</si>
  <si>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</si>
  <si>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</si>
  <si>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</si>
  <si>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</si>
  <si>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</si>
  <si>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</si>
  <si>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</si>
  <si>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</si>
  <si>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</si>
  <si>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</si>
  <si>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</si>
  <si>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</si>
  <si>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</si>
  <si>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</si>
  <si>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</si>
  <si>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</si>
  <si>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</si>
  <si>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</si>
  <si>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</si>
  <si>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</si>
  <si>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</si>
  <si>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</si>
  <si>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</si>
  <si>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</si>
  <si>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</si>
  <si>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</si>
  <si>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</si>
  <si>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</si>
  <si>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</si>
  <si>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</si>
  <si>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</si>
  <si>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</si>
  <si>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</si>
  <si>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</si>
  <si>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</si>
  <si>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</si>
  <si>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</si>
  <si>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</si>
  <si>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</si>
  <si>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</si>
  <si>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</si>
  <si>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</si>
  <si>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</si>
  <si>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</si>
  <si>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</si>
  <si>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</si>
  <si>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</si>
  <si>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</si>
  <si>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</si>
  <si>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</si>
  <si>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</si>
  <si>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</si>
  <si>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</si>
  <si>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</si>
  <si>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</si>
  <si>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</si>
  <si>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</si>
  <si>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</si>
  <si>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</si>
  <si>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</si>
  <si>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</si>
  <si>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</si>
  <si>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</si>
  <si>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</si>
  <si>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</si>
  <si>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</si>
  <si>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</si>
  <si>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</si>
  <si>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</si>
  <si>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</si>
  <si>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</si>
  <si>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</si>
  <si>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</si>
  <si>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</si>
  <si>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</si>
  <si>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</si>
  <si>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</si>
  <si>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</si>
  <si>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</si>
  <si>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</si>
  <si>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</si>
  <si>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</si>
  <si>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</si>
  <si>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</si>
  <si>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</si>
  <si>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</si>
  <si>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</si>
  <si>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</si>
  <si>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</si>
  <si>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</si>
  <si>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</si>
  <si>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</si>
  <si>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</si>
  <si>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</si>
  <si>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</si>
  <si>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</si>
  <si>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</si>
  <si>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</si>
  <si>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</si>
  <si>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</si>
  <si>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</si>
  <si>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</si>
  <si>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</si>
  <si>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</si>
  <si>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</si>
  <si>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</si>
  <si>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</si>
  <si>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</si>
  <si>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</si>
  <si>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</si>
  <si>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</si>
  <si>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</si>
  <si>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</si>
  <si>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</si>
  <si>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</si>
  <si>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</si>
  <si>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</si>
  <si>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</si>
  <si>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</si>
  <si>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</si>
  <si>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</si>
  <si>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</si>
  <si>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</si>
  <si>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</si>
  <si>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</si>
  <si>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</si>
  <si>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</si>
  <si>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</si>
  <si>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</si>
  <si>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</si>
  <si>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</si>
  <si>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</si>
  <si>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</si>
  <si>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</si>
  <si>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</si>
  <si>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</si>
  <si>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</si>
  <si>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</si>
  <si>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</si>
  <si>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</si>
  <si>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</si>
  <si>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</si>
  <si>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</si>
  <si>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</si>
  <si>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</si>
  <si>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</si>
  <si>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</si>
  <si>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</si>
  <si>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</si>
  <si>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</si>
  <si>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</si>
  <si>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</si>
  <si>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</si>
  <si>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</si>
  <si>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</si>
  <si>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</si>
  <si>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</si>
  <si>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</si>
  <si>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</si>
  <si>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</si>
  <si>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</si>
  <si>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</si>
  <si>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</si>
  <si>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</si>
  <si>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</si>
  <si>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</si>
  <si>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</si>
  <si>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</si>
  <si>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</si>
  <si>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</si>
  <si>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</si>
  <si>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</si>
  <si>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</si>
  <si>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</si>
  <si>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</si>
  <si>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</si>
  <si>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</si>
  <si>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</si>
  <si>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</si>
  <si>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</si>
  <si>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</si>
  <si>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</si>
  <si>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</si>
  <si>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</si>
  <si>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</si>
  <si>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</si>
  <si>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</si>
  <si>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</si>
  <si>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</si>
  <si>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</si>
  <si>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</si>
  <si>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</si>
  <si>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</si>
  <si>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</si>
  <si>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</si>
  <si>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</si>
  <si>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</si>
  <si>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</si>
  <si>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</si>
  <si>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</si>
  <si>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</si>
  <si>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</si>
  <si>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</si>
  <si>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</si>
  <si>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</si>
  <si>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</si>
  <si>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</si>
  <si>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</si>
  <si>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</si>
  <si>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</si>
  <si>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</si>
  <si>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</si>
  <si>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</si>
  <si>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</si>
  <si>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</si>
  <si>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</si>
  <si>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</si>
  <si>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</si>
  <si>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</si>
  <si>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</si>
  <si>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</si>
  <si>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</si>
  <si>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</si>
  <si>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</si>
  <si>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</si>
  <si>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</si>
  <si>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</si>
  <si>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</si>
  <si>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</si>
  <si>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</si>
  <si>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</si>
  <si>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</si>
  <si>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</si>
  <si>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</si>
  <si>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</si>
  <si>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</si>
  <si>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</si>
  <si>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</si>
  <si>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</si>
  <si>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</si>
  <si>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</si>
  <si>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</si>
  <si>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</si>
  <si>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</si>
  <si>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</si>
  <si>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</si>
  <si>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</si>
  <si>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</si>
  <si>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</si>
  <si>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</si>
  <si>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</si>
  <si>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</si>
  <si>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</si>
  <si>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</si>
  <si>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</si>
  <si>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</si>
  <si>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</si>
  <si>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</si>
  <si>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</si>
  <si>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</si>
  <si>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</si>
  <si>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</si>
  <si>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</si>
  <si>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</si>
  <si>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</si>
  <si>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</si>
  <si>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</si>
  <si>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</si>
  <si>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</si>
  <si>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</si>
  <si>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</si>
  <si>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</si>
  <si>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</si>
  <si>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</si>
  <si>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</si>
  <si>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</si>
  <si>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</si>
  <si>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</si>
  <si>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</si>
  <si>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</si>
  <si>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</si>
  <si>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</si>
  <si>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</si>
  <si>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</si>
  <si>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</si>
  <si>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</si>
  <si>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</si>
  <si>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</si>
  <si>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</si>
  <si>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</si>
  <si>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</si>
  <si>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</si>
  <si>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</si>
  <si>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</si>
  <si>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</si>
  <si>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</si>
  <si>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</si>
  <si>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</si>
  <si>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</si>
  <si>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</si>
  <si>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</si>
  <si>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</si>
  <si>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</si>
  <si>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</si>
  <si>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</si>
  <si>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</si>
  <si>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</si>
  <si>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</si>
  <si>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</si>
  <si>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</si>
  <si>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</si>
  <si>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</si>
  <si>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</si>
  <si>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</si>
  <si>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</si>
  <si>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</si>
  <si>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</si>
  <si>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</si>
  <si>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</si>
  <si>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</si>
  <si>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</si>
  <si>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</si>
  <si>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</si>
  <si>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</si>
  <si>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</si>
  <si>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</si>
  <si>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</si>
  <si>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</si>
  <si>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</si>
  <si>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</si>
  <si>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</si>
  <si>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</si>
  <si>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</si>
  <si>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</si>
  <si>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</si>
  <si>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</si>
  <si>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</si>
  <si>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</si>
  <si>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</si>
  <si>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</si>
  <si>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</si>
  <si>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</si>
  <si>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</si>
  <si>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</si>
  <si>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</si>
  <si>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</si>
  <si>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</si>
  <si>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</si>
  <si>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</si>
  <si>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</si>
  <si>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</si>
  <si>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</si>
  <si>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</si>
  <si>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</si>
  <si>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</si>
  <si>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</si>
  <si>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</si>
  <si>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</si>
  <si>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</si>
  <si>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</si>
  <si>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</si>
  <si>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</si>
  <si>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</si>
  <si>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</si>
  <si>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</si>
  <si>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</si>
  <si>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</si>
  <si>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</si>
  <si>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</si>
  <si>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</si>
  <si>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</si>
  <si>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</si>
  <si>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</si>
  <si>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</si>
  <si>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</si>
  <si>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</si>
  <si>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</si>
  <si>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</si>
  <si>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</si>
  <si>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</si>
  <si>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</si>
  <si>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</si>
  <si>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</si>
  <si>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</si>
  <si>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</si>
  <si>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</si>
  <si>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</si>
  <si>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</si>
  <si>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</si>
  <si>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</si>
  <si>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</si>
  <si>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</si>
  <si>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</si>
  <si>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</si>
  <si>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</si>
  <si>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</si>
  <si>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</si>
  <si>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</si>
  <si>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</si>
  <si>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</si>
  <si>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</si>
  <si>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</si>
  <si>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</si>
  <si>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</si>
  <si>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</si>
  <si>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</si>
  <si>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</si>
  <si>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</si>
  <si>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</si>
  <si>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</si>
  <si>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</si>
  <si>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</si>
  <si>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</si>
  <si>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</si>
  <si>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</si>
  <si>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</si>
  <si>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</si>
  <si>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</si>
  <si>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</si>
  <si>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</si>
  <si>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</si>
  <si>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</si>
  <si>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</si>
  <si>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</si>
  <si>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</si>
  <si>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</si>
  <si>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</si>
  <si>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</si>
  <si>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</si>
  <si>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</si>
  <si>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</si>
  <si>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</si>
  <si>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</si>
  <si>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</si>
  <si>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</si>
  <si>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</si>
  <si>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</si>
  <si>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</si>
  <si>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</si>
  <si>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</si>
  <si>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</si>
  <si>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</si>
  <si>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</si>
  <si>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</si>
  <si>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</si>
  <si>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</si>
  <si>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</si>
  <si>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</si>
  <si>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</si>
  <si>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</si>
  <si>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</si>
  <si>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</si>
  <si>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</si>
  <si>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</si>
  <si>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</si>
  <si>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</si>
  <si>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</si>
  <si>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</si>
  <si>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</si>
  <si>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</si>
  <si>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</si>
  <si>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</si>
  <si>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</si>
  <si>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</si>
  <si>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</si>
  <si>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</si>
  <si>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</si>
  <si>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</si>
  <si>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</si>
  <si>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</si>
  <si>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</si>
  <si>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</si>
  <si>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</si>
  <si>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</si>
  <si>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</si>
  <si>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</si>
  <si>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</si>
  <si>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</si>
  <si>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</si>
  <si>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</si>
  <si>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</si>
  <si>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</si>
  <si>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</si>
  <si>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</si>
  <si>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</si>
  <si>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</si>
  <si>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</si>
  <si>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</si>
  <si>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</si>
  <si>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</si>
  <si>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</si>
  <si>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</si>
  <si>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</si>
  <si>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</si>
  <si>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</si>
  <si>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</si>
  <si>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</si>
  <si>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</si>
  <si>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</si>
  <si>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</si>
  <si>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</si>
  <si>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</si>
  <si>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</si>
  <si>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</si>
  <si>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</si>
  <si>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</si>
  <si>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</si>
  <si>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</si>
  <si>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</si>
  <si>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</si>
  <si>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</si>
  <si>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</si>
  <si>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</si>
  <si>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</si>
  <si>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</si>
  <si>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</si>
  <si>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</si>
  <si>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</si>
  <si>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</si>
  <si>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</si>
  <si>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</si>
  <si>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</si>
  <si>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</si>
  <si>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</si>
  <si>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</si>
  <si>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</si>
  <si>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</si>
  <si>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</si>
  <si>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</si>
  <si>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</si>
  <si>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</si>
  <si>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</si>
  <si>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</si>
  <si>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</si>
  <si>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</si>
  <si>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</si>
  <si>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</si>
  <si>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</si>
  <si>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</si>
  <si>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</si>
  <si>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</si>
  <si>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</si>
  <si>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</si>
  <si>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</si>
  <si>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</si>
  <si>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</si>
  <si>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</si>
  <si>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</si>
  <si>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</si>
  <si>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</si>
  <si>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</si>
  <si>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</si>
  <si>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</si>
  <si>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</si>
  <si>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</si>
  <si>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</si>
  <si>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</si>
  <si>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</si>
  <si>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</si>
  <si>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</si>
  <si>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</si>
  <si>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</si>
  <si>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</si>
  <si>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</si>
  <si>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</si>
  <si>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</si>
  <si>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</si>
  <si>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</si>
  <si>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</si>
  <si>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</si>
  <si>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</si>
  <si>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</si>
  <si>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</si>
  <si>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</si>
  <si>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</si>
  <si>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</si>
  <si>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</si>
  <si>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</si>
  <si>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</si>
  <si>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</si>
  <si>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</si>
  <si>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</si>
  <si>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</si>
  <si>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</si>
  <si>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</si>
  <si>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</si>
  <si>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</si>
  <si>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</si>
  <si>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</si>
  <si>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</si>
  <si>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</si>
  <si>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</si>
  <si>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</si>
  <si>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</si>
  <si>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</si>
  <si>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</si>
  <si>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</si>
  <si>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</si>
  <si>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</si>
  <si>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</si>
  <si>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</si>
  <si>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</si>
  <si>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</si>
  <si>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</si>
  <si>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</si>
  <si>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</si>
  <si>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</si>
  <si>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</si>
  <si>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</si>
  <si>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</si>
  <si>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</si>
  <si>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</si>
  <si>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</si>
  <si>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</si>
  <si>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</si>
  <si>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</si>
  <si>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</si>
  <si>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</si>
  <si>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</si>
  <si>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</si>
  <si>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</si>
  <si>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</si>
  <si>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</si>
  <si>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</si>
  <si>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</si>
  <si>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</si>
  <si>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</si>
  <si>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</si>
  <si>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</si>
  <si>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</si>
  <si>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</si>
  <si>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</si>
  <si>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</si>
  <si>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</si>
  <si>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</si>
  <si>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</si>
  <si>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</si>
  <si>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</si>
  <si>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</si>
  <si>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</si>
  <si>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</si>
  <si>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</si>
  <si>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</si>
  <si>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</si>
  <si>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</si>
  <si>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</si>
  <si>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</si>
  <si>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</si>
  <si>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</si>
  <si>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</si>
  <si>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</si>
  <si>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</si>
  <si>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</si>
  <si>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</si>
  <si>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</si>
  <si>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</si>
  <si>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</si>
  <si>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</si>
  <si>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</si>
  <si>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</si>
  <si>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</si>
  <si>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</si>
  <si>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</si>
  <si>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</si>
  <si>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</si>
  <si>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</si>
  <si>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</si>
  <si>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</si>
  <si>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</si>
  <si>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</si>
  <si>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</si>
  <si>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</si>
  <si>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</si>
  <si>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</si>
  <si>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</si>
  <si>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</si>
  <si>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</si>
  <si>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</si>
  <si>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</si>
  <si>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</si>
  <si>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</si>
  <si>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</si>
  <si>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</si>
  <si>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</si>
  <si>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</si>
  <si>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</si>
  <si>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</si>
  <si>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</si>
  <si>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</si>
  <si>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</si>
  <si>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</si>
  <si>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</si>
  <si>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</si>
  <si>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</si>
  <si>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</si>
  <si>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</si>
  <si>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</si>
  <si>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</si>
  <si>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</si>
  <si>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</si>
  <si>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</si>
  <si>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</si>
  <si>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</si>
  <si>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</si>
  <si>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</si>
  <si>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</si>
  <si>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</si>
  <si>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</si>
  <si>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</si>
  <si>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</si>
  <si>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</si>
  <si>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</si>
  <si>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</si>
  <si>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</si>
  <si>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</si>
  <si>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</si>
  <si>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</si>
  <si>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</si>
  <si>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</si>
  <si>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</si>
  <si>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</si>
  <si>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</si>
  <si>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</si>
  <si>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</si>
  <si>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</si>
  <si>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</si>
  <si>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</si>
  <si>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</si>
  <si>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</si>
  <si>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</si>
  <si>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</si>
  <si>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</si>
  <si>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</si>
  <si>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</si>
  <si>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</si>
  <si>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</si>
  <si>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</si>
  <si>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</si>
  <si>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</si>
  <si>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</si>
  <si>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</si>
  <si>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</si>
  <si>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</si>
  <si>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</si>
  <si>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</si>
  <si>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</si>
  <si>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</si>
  <si>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</si>
  <si>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</si>
  <si>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</si>
  <si>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</si>
  <si>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</si>
  <si>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</si>
  <si>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</si>
  <si>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</si>
  <si>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</si>
  <si>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</si>
  <si>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</si>
  <si>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</si>
  <si>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</si>
  <si>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</si>
  <si>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</si>
  <si>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</si>
  <si>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</si>
  <si>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</si>
  <si>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</si>
  <si>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</si>
  <si>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</si>
  <si>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</si>
  <si>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</si>
  <si>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</si>
  <si>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</si>
  <si>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</si>
  <si>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</si>
  <si>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</si>
  <si>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</si>
  <si>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</si>
  <si>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</si>
  <si>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</si>
  <si>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</si>
  <si>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</si>
  <si>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</si>
  <si>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</si>
  <si>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</si>
  <si>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</si>
  <si>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</si>
  <si>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</si>
  <si>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</si>
  <si>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</si>
  <si>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</si>
  <si>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</si>
  <si>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</si>
  <si>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</si>
  <si>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Janar</t>
  </si>
  <si>
    <t>Shkurt</t>
  </si>
  <si>
    <t>Mars</t>
  </si>
  <si>
    <t xml:space="preserve">Gjithsej </t>
  </si>
  <si>
    <t>Prill</t>
  </si>
  <si>
    <t>Maj</t>
  </si>
  <si>
    <t>Qershor</t>
  </si>
  <si>
    <t>Periudha 2025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</si>
  <si>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</si>
  <si>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</si>
  <si>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</si>
  <si>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</si>
  <si>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</si>
  <si>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</si>
  <si>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</si>
  <si>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</si>
  <si>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</si>
  <si>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</si>
  <si>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</si>
  <si>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</si>
  <si>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Korrik</t>
  </si>
  <si>
    <t>Pagesat  Janar - Korrik</t>
  </si>
  <si>
    <t>Pranimet  Janar -Korrik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</si>
</sst>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8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43" fontId="27" fillId="0" borderId="0" xfId="0" applyNumberFormat="1" applyFont="1" applyProtection="1">
      <protection hidden="1"/>
    </xf>
    <xf numFmtId="0" fontId="28" fillId="2" borderId="0" xfId="0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0" applyFont="1" applyFill="1" applyProtection="1">
      <protection hidden="1"/>
    </xf>
    <xf numFmtId="0" fontId="26" fillId="2" borderId="0" xfId="0" applyFont="1" applyFill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/>
    </xf>
    <xf numFmtId="165" fontId="31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0" fontId="28" fillId="0" borderId="12" xfId="0" applyFont="1" applyBorder="1"/>
    <xf numFmtId="43" fontId="26" fillId="2" borderId="12" xfId="1" applyFont="1" applyFill="1" applyBorder="1"/>
    <xf numFmtId="43" fontId="26" fillId="2" borderId="12" xfId="1" applyFont="1" applyFill="1" applyBorder="1" applyAlignment="1">
      <alignment horizontal="center"/>
    </xf>
    <xf numFmtId="0" fontId="28" fillId="2" borderId="12" xfId="0" applyFont="1" applyFill="1" applyBorder="1"/>
    <xf numFmtId="0" fontId="26" fillId="2" borderId="12" xfId="0" applyFont="1" applyFill="1" applyBorder="1"/>
    <xf numFmtId="0" fontId="28" fillId="34" borderId="12" xfId="0" applyFont="1" applyFill="1" applyBorder="1"/>
    <xf numFmtId="43" fontId="28" fillId="34" borderId="12" xfId="1" applyFont="1" applyFill="1" applyBorder="1"/>
    <xf numFmtId="0" fontId="27" fillId="0" borderId="0" xfId="0" applyFont="1"/>
    <xf numFmtId="0" fontId="32" fillId="0" borderId="0" xfId="0" applyFont="1" applyProtection="1">
      <protection hidden="1"/>
    </xf>
    <xf numFmtId="0" fontId="26" fillId="2" borderId="17" xfId="0" applyFont="1" applyFill="1" applyBorder="1" applyAlignment="1" applyProtection="1">
      <alignment horizontal="left" vertical="center"/>
      <protection hidden="1"/>
    </xf>
    <xf numFmtId="0" fontId="26" fillId="2" borderId="17" xfId="0" applyFont="1" applyFill="1" applyBorder="1" applyProtection="1">
      <protection hidden="1"/>
    </xf>
    <xf numFmtId="0" fontId="28" fillId="2" borderId="13" xfId="0" applyFont="1" applyFill="1" applyBorder="1" applyAlignment="1" applyProtection="1">
      <alignment horizontal="center"/>
      <protection hidden="1"/>
    </xf>
    <xf numFmtId="164" fontId="28" fillId="2" borderId="12" xfId="1" applyNumberFormat="1" applyFont="1" applyFill="1" applyBorder="1" applyAlignment="1" applyProtection="1">
      <alignment horizontal="center" wrapText="1"/>
      <protection hidden="1"/>
    </xf>
    <xf numFmtId="0" fontId="28" fillId="2" borderId="12" xfId="0" applyFont="1" applyFill="1" applyBorder="1" applyAlignment="1" applyProtection="1">
      <alignment horizontal="center"/>
      <protection hidden="1"/>
    </xf>
    <xf numFmtId="0" fontId="28" fillId="2" borderId="12" xfId="0" applyFont="1" applyFill="1" applyBorder="1" applyProtection="1">
      <protection hidden="1"/>
    </xf>
    <xf numFmtId="0" fontId="31" fillId="0" borderId="15" xfId="0" applyFont="1" applyBorder="1" applyAlignment="1" applyProtection="1">
      <alignment horizontal="center" vertical="center"/>
      <protection hidden="1"/>
    </xf>
    <xf numFmtId="0" fontId="28" fillId="34" borderId="12" xfId="0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wrapText="1"/>
      <protection hidden="1"/>
    </xf>
    <xf numFmtId="164" fontId="28" fillId="34" borderId="12" xfId="1" applyNumberFormat="1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horizontal="center" wrapText="1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31" fillId="0" borderId="12" xfId="1" applyFont="1" applyBorder="1" applyAlignment="1" applyProtection="1">
      <protection hidden="1"/>
    </xf>
    <xf numFmtId="3" fontId="26" fillId="0" borderId="13" xfId="1" applyNumberFormat="1" applyFont="1" applyBorder="1" applyProtection="1">
      <protection hidden="1"/>
    </xf>
    <xf numFmtId="43" fontId="32" fillId="0" borderId="12" xfId="1" applyFont="1" applyBorder="1"/>
    <xf numFmtId="0" fontId="32" fillId="0" borderId="12" xfId="0" applyFont="1" applyBorder="1"/>
    <xf numFmtId="43" fontId="26" fillId="0" borderId="12" xfId="1" applyFont="1" applyBorder="1" applyAlignment="1" applyProtection="1">
      <protection hidden="1"/>
    </xf>
    <xf numFmtId="0" fontId="26" fillId="0" borderId="12" xfId="0" applyFont="1" applyBorder="1" applyProtection="1">
      <protection hidden="1"/>
    </xf>
    <xf numFmtId="43" fontId="26" fillId="0" borderId="12" xfId="1" applyFont="1" applyBorder="1" applyAlignment="1" applyProtection="1">
      <alignment horizontal="right"/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0" fontId="28" fillId="34" borderId="12" xfId="0" applyFont="1" applyFill="1" applyBorder="1" applyProtection="1">
      <protection hidden="1"/>
    </xf>
    <xf numFmtId="43" fontId="28" fillId="34" borderId="12" xfId="1" applyFont="1" applyFill="1" applyBorder="1" applyProtection="1">
      <protection hidden="1"/>
    </xf>
    <xf numFmtId="164" fontId="28" fillId="34" borderId="12" xfId="1" applyNumberFormat="1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/>
    <xf numFmtId="0" fontId="28" fillId="34" borderId="12" xfId="0" applyFont="1" applyFill="1" applyBorder="1" applyAlignment="1">
      <alignment vertical="center"/>
    </xf>
    <xf numFmtId="0" fontId="30" fillId="34" borderId="12" xfId="0" applyFont="1" applyFill="1" applyBorder="1" applyAlignment="1">
      <alignment vertical="center" wrapText="1"/>
    </xf>
    <xf numFmtId="43" fontId="30" fillId="34" borderId="12" xfId="1" applyFont="1" applyFill="1" applyBorder="1" applyAlignment="1">
      <alignment vertical="center" wrapText="1"/>
    </xf>
    <xf numFmtId="0" fontId="28" fillId="34" borderId="12" xfId="0" applyFont="1" applyFill="1" applyBorder="1" applyAlignment="1">
      <alignment vertical="center" wrapText="1"/>
    </xf>
    <xf numFmtId="0" fontId="28" fillId="0" borderId="12" xfId="0" applyFont="1" applyBorder="1" applyAlignment="1" applyProtection="1">
      <alignment horizontal="center" vertical="center"/>
      <protection hidden="1"/>
    </xf>
    <xf numFmtId="4" fontId="0" fillId="38" borderId="12" xfId="0" applyNumberFormat="1" applyFill="1" applyBorder="1" applyAlignment="1" applyProtection="1">
      <alignment wrapText="1"/>
      <protection locked="0"/>
    </xf>
    <xf numFmtId="0" fontId="31" fillId="0" borderId="12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tnete.mjaku\Desktop\Web%20faqe\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tnete.mjaku\Desktop\Web%20faqe\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tnete.mjaku\Desktop\Web%20faqe\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P26"/>
  <sheetViews>
    <sheetView view="pageBreakPreview" zoomScale="89" zoomScaleNormal="115" zoomScaleSheetLayoutView="89" workbookViewId="0">
      <pane xSplit="2" ySplit="3" topLeftCell="D4" activePane="bottomRight" state="frozen"/>
      <selection pane="topRight" activeCell="B1" sqref="B1"/>
      <selection pane="bottomLeft" activeCell="A6" sqref="A6"/>
      <selection pane="bottomRight" activeCell="K20" sqref="K20"/>
    </sheetView>
  </sheetViews>
  <sheetFormatPr defaultColWidth="9.140625" defaultRowHeight="15" x14ac:dyDescent="0.25"/>
  <cols>
    <col min="1" max="1" width="10.5703125" style="57" customWidth="1"/>
    <col min="2" max="2" width="15.7109375" style="57" customWidth="1"/>
    <col min="3" max="3" width="18.85546875" style="57" customWidth="1"/>
    <col min="4" max="4" width="13.140625" style="57" customWidth="1"/>
    <col min="5" max="5" width="17.7109375" style="57" customWidth="1"/>
    <col min="6" max="6" width="18.5703125" style="57" customWidth="1"/>
    <col min="7" max="7" width="13.5703125" style="57" customWidth="1"/>
    <col min="8" max="8" width="22.42578125" style="57" customWidth="1"/>
    <col min="9" max="9" width="22.7109375" style="57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32.25" customHeight="1" x14ac:dyDescent="0.25">
      <c r="A1" s="55"/>
      <c r="B1" s="54"/>
      <c r="C1" s="54"/>
      <c r="D1" s="113" t="s">
        <v>609</v>
      </c>
      <c r="E1" s="54"/>
      <c r="F1" s="62" t="s">
        <v>892</v>
      </c>
      <c r="G1" s="54"/>
      <c r="H1" s="54"/>
      <c r="I1" s="54"/>
      <c r="J1" s="76"/>
    </row>
    <row r="2" spans="1:11" ht="72.75" customHeight="1" x14ac:dyDescent="0.25">
      <c r="A2" s="77" t="s">
        <v>868</v>
      </c>
      <c r="B2" s="78"/>
      <c r="C2" s="78"/>
      <c r="D2" s="114"/>
      <c r="E2" s="55"/>
      <c r="F2" s="55"/>
      <c r="G2" s="55"/>
      <c r="H2" s="55"/>
      <c r="I2" s="55"/>
      <c r="J2" s="76"/>
    </row>
    <row r="3" spans="1:11" ht="25.5" customHeight="1" x14ac:dyDescent="0.25">
      <c r="A3" s="79"/>
      <c r="B3" s="79" t="s">
        <v>869</v>
      </c>
      <c r="C3" s="80"/>
      <c r="D3" s="81"/>
      <c r="E3" s="82"/>
      <c r="F3" s="82"/>
      <c r="G3" s="82"/>
      <c r="H3" s="82"/>
      <c r="I3" s="82"/>
      <c r="J3" s="76"/>
    </row>
    <row r="4" spans="1:11" ht="42" customHeight="1" x14ac:dyDescent="0.25">
      <c r="A4" s="83"/>
      <c r="B4" s="84">
        <v>2025</v>
      </c>
      <c r="C4" s="85" t="s">
        <v>173</v>
      </c>
      <c r="D4" s="86" t="s">
        <v>169</v>
      </c>
      <c r="E4" s="87" t="s">
        <v>0</v>
      </c>
      <c r="F4" s="87" t="s">
        <v>32</v>
      </c>
      <c r="G4" s="87" t="s">
        <v>33</v>
      </c>
      <c r="H4" s="87" t="s">
        <v>21</v>
      </c>
      <c r="I4" s="87" t="s">
        <v>35</v>
      </c>
      <c r="J4" s="76"/>
      <c r="K4" s="52"/>
    </row>
    <row r="5" spans="1:11" ht="15" customHeight="1" x14ac:dyDescent="0.25">
      <c r="A5" s="112">
        <v>2025</v>
      </c>
      <c r="B5" s="88" t="s">
        <v>871</v>
      </c>
      <c r="C5" s="89">
        <f>SUM(E5:I5)</f>
        <v>1462103.58</v>
      </c>
      <c r="D5" s="90"/>
      <c r="E5" s="91">
        <v>1383691.59</v>
      </c>
      <c r="F5" s="92">
        <v>78403.070000000007</v>
      </c>
      <c r="G5" s="92">
        <v>8.92</v>
      </c>
      <c r="H5" s="92"/>
      <c r="I5" s="89"/>
      <c r="J5" s="76"/>
    </row>
    <row r="6" spans="1:11" ht="15" customHeight="1" x14ac:dyDescent="0.25">
      <c r="A6" s="112"/>
      <c r="B6" s="88" t="s">
        <v>872</v>
      </c>
      <c r="C6" s="89">
        <f>SUM(E6:I6)</f>
        <v>2336837.13</v>
      </c>
      <c r="D6" s="90"/>
      <c r="E6" s="94">
        <v>1384229.13</v>
      </c>
      <c r="F6" s="94">
        <v>819942.6</v>
      </c>
      <c r="G6" s="94">
        <v>43202.52</v>
      </c>
      <c r="H6" s="94">
        <v>39607.629999999997</v>
      </c>
      <c r="I6" s="94">
        <v>49855.25</v>
      </c>
      <c r="J6" s="76"/>
    </row>
    <row r="7" spans="1:11" ht="15" customHeight="1" x14ac:dyDescent="0.25">
      <c r="A7" s="112"/>
      <c r="B7" s="88" t="s">
        <v>873</v>
      </c>
      <c r="C7" s="89">
        <f t="shared" ref="C7:C16" si="0">SUM(E7:I7)</f>
        <v>5262800.62</v>
      </c>
      <c r="D7" s="93"/>
      <c r="E7" s="94">
        <v>1516262.24</v>
      </c>
      <c r="F7" s="94">
        <v>3035327.98</v>
      </c>
      <c r="G7" s="94">
        <v>25454.38</v>
      </c>
      <c r="H7" s="94">
        <v>429007.02999999997</v>
      </c>
      <c r="I7" s="94">
        <v>256748.99</v>
      </c>
      <c r="J7" s="76"/>
    </row>
    <row r="8" spans="1:11" ht="15" customHeight="1" x14ac:dyDescent="0.25">
      <c r="A8" s="112"/>
      <c r="B8" s="88" t="s">
        <v>875</v>
      </c>
      <c r="C8" s="89">
        <f t="shared" si="0"/>
        <v>4421730.09</v>
      </c>
      <c r="D8" s="90"/>
      <c r="E8" s="95">
        <v>1362548.49</v>
      </c>
      <c r="F8" s="95">
        <v>1616385.85</v>
      </c>
      <c r="G8" s="95">
        <v>25535.73</v>
      </c>
      <c r="H8" s="95">
        <v>249112.29</v>
      </c>
      <c r="I8" s="95">
        <v>1168147.73</v>
      </c>
      <c r="J8" s="76"/>
    </row>
    <row r="9" spans="1:11" ht="15" customHeight="1" x14ac:dyDescent="0.25">
      <c r="A9" s="112"/>
      <c r="B9" s="88" t="s">
        <v>876</v>
      </c>
      <c r="C9" s="89">
        <f t="shared" si="0"/>
        <v>3259493.7</v>
      </c>
      <c r="D9" s="90"/>
      <c r="E9" s="94">
        <v>1353006.05</v>
      </c>
      <c r="F9" s="94">
        <v>1301412.42</v>
      </c>
      <c r="G9" s="94">
        <v>25179.72</v>
      </c>
      <c r="H9" s="94">
        <v>243971.51</v>
      </c>
      <c r="I9" s="94">
        <v>335924</v>
      </c>
      <c r="J9" s="76"/>
    </row>
    <row r="10" spans="1:11" ht="15" customHeight="1" x14ac:dyDescent="0.25">
      <c r="A10" s="112"/>
      <c r="B10" s="88" t="s">
        <v>877</v>
      </c>
      <c r="C10" s="89">
        <f t="shared" si="0"/>
        <v>5161898.95</v>
      </c>
      <c r="D10" s="90"/>
      <c r="E10" s="96">
        <v>1370544.11</v>
      </c>
      <c r="F10" s="96">
        <v>2948814.93</v>
      </c>
      <c r="G10" s="96">
        <v>17593.12</v>
      </c>
      <c r="H10" s="91">
        <v>232806.79</v>
      </c>
      <c r="I10" s="91">
        <v>592140</v>
      </c>
      <c r="J10" s="76"/>
    </row>
    <row r="11" spans="1:11" ht="15" customHeight="1" x14ac:dyDescent="0.25">
      <c r="A11" s="112"/>
      <c r="B11" s="110" t="s">
        <v>891</v>
      </c>
      <c r="C11" s="89">
        <f t="shared" si="0"/>
        <v>6035198.9699999997</v>
      </c>
      <c r="D11" s="90"/>
      <c r="E11" s="91">
        <v>1679060.67</v>
      </c>
      <c r="F11" s="89">
        <v>3462492.05</v>
      </c>
      <c r="G11" s="96">
        <v>19353.310000000001</v>
      </c>
      <c r="H11" s="89">
        <v>315257.90000000002</v>
      </c>
      <c r="I11" s="111">
        <v>559035.04</v>
      </c>
      <c r="J11" s="76"/>
    </row>
    <row r="12" spans="1:11" ht="15" customHeight="1" x14ac:dyDescent="0.25">
      <c r="A12" s="112"/>
      <c r="B12" s="97"/>
      <c r="C12" s="89">
        <f t="shared" si="0"/>
        <v>0</v>
      </c>
      <c r="D12" s="90"/>
      <c r="E12" s="91"/>
      <c r="F12" s="89"/>
      <c r="G12" s="89"/>
      <c r="H12" s="89"/>
      <c r="I12" s="98"/>
      <c r="J12" s="76"/>
    </row>
    <row r="13" spans="1:11" ht="15" customHeight="1" x14ac:dyDescent="0.25">
      <c r="A13" s="112"/>
      <c r="B13" s="97"/>
      <c r="C13" s="89">
        <f t="shared" si="0"/>
        <v>0</v>
      </c>
      <c r="D13" s="90"/>
      <c r="E13" s="89"/>
      <c r="F13" s="89"/>
      <c r="G13" s="89"/>
      <c r="H13" s="89"/>
      <c r="I13" s="89"/>
      <c r="J13" s="76"/>
    </row>
    <row r="14" spans="1:11" ht="15" customHeight="1" x14ac:dyDescent="0.25">
      <c r="A14" s="112"/>
      <c r="B14" s="97"/>
      <c r="C14" s="89">
        <f t="shared" si="0"/>
        <v>0</v>
      </c>
      <c r="D14" s="99"/>
      <c r="E14" s="91"/>
      <c r="F14" s="89"/>
      <c r="G14" s="89"/>
      <c r="H14" s="91"/>
      <c r="I14" s="89"/>
      <c r="J14" s="76"/>
    </row>
    <row r="15" spans="1:11" ht="15" customHeight="1" x14ac:dyDescent="0.25">
      <c r="A15" s="112"/>
      <c r="B15" s="97"/>
      <c r="C15" s="89">
        <f t="shared" si="0"/>
        <v>0</v>
      </c>
      <c r="D15" s="99"/>
      <c r="E15" s="100"/>
      <c r="F15" s="89"/>
      <c r="G15" s="91"/>
      <c r="H15" s="89"/>
      <c r="I15" s="89"/>
      <c r="J15" s="76"/>
    </row>
    <row r="16" spans="1:11" ht="15" customHeight="1" x14ac:dyDescent="0.25">
      <c r="A16" s="112"/>
      <c r="B16" s="97"/>
      <c r="C16" s="89">
        <f t="shared" si="0"/>
        <v>0</v>
      </c>
      <c r="D16" s="99"/>
      <c r="E16" s="56"/>
      <c r="F16" s="89"/>
      <c r="G16" s="89"/>
      <c r="H16" s="91"/>
      <c r="I16" s="89"/>
      <c r="J16" s="76"/>
    </row>
    <row r="17" spans="1:16" ht="15" customHeight="1" x14ac:dyDescent="0.25">
      <c r="A17" s="112"/>
      <c r="B17" s="101" t="s">
        <v>874</v>
      </c>
      <c r="C17" s="102">
        <f>SUM(C5:C16)</f>
        <v>27940063.039999999</v>
      </c>
      <c r="D17" s="103"/>
      <c r="E17" s="104">
        <f>SUM(E5:E16)</f>
        <v>10049342.280000001</v>
      </c>
      <c r="F17" s="104">
        <f t="shared" ref="F17:I17" si="1">SUM(F5:F16)</f>
        <v>13262778.899999999</v>
      </c>
      <c r="G17" s="104">
        <f t="shared" si="1"/>
        <v>156327.69999999998</v>
      </c>
      <c r="H17" s="104">
        <f t="shared" si="1"/>
        <v>1509763.15</v>
      </c>
      <c r="I17" s="104">
        <f t="shared" si="1"/>
        <v>2961851.01</v>
      </c>
      <c r="J17" s="76"/>
    </row>
    <row r="19" spans="1:16" ht="16.5" x14ac:dyDescent="0.3">
      <c r="C19" s="58"/>
      <c r="P19" s="53"/>
    </row>
    <row r="26" spans="1:16" x14ac:dyDescent="0.25">
      <c r="F26" s="57" t="s">
        <v>870</v>
      </c>
    </row>
  </sheetData>
  <mergeCells count="2">
    <mergeCell ref="A5:A17"/>
    <mergeCell ref="D1:D2"/>
  </mergeCells>
  <pageMargins left="0.25" right="0.25" top="0.75" bottom="0.75" header="0.3" footer="0.3"/>
  <pageSetup paperSize="9" scale="9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0581-09E0-425D-B78F-95A402634238}">
  <sheetPr>
    <tabColor theme="5" tint="0.39997558519241921"/>
  </sheetPr>
  <dimension ref="A1:P22"/>
  <sheetViews>
    <sheetView tabSelected="1" view="pageBreakPreview" topLeftCell="D1" zoomScaleNormal="100" zoomScaleSheetLayoutView="100" workbookViewId="0">
      <selection activeCell="K29" sqref="K29"/>
    </sheetView>
  </sheetViews>
  <sheetFormatPr defaultRowHeight="15" x14ac:dyDescent="0.25"/>
  <cols>
    <col min="2" max="2" width="23.5703125" customWidth="1"/>
    <col min="3" max="3" width="30.85546875" bestFit="1" customWidth="1"/>
    <col min="4" max="4" width="14.140625" customWidth="1"/>
    <col min="5" max="5" width="24.140625" customWidth="1"/>
    <col min="6" max="6" width="27.5703125" bestFit="1" customWidth="1"/>
    <col min="7" max="7" width="28.42578125" bestFit="1" customWidth="1"/>
    <col min="8" max="8" width="19" bestFit="1" customWidth="1"/>
    <col min="9" max="9" width="18.42578125" bestFit="1" customWidth="1"/>
    <col min="10" max="10" width="20" customWidth="1"/>
    <col min="11" max="11" width="20.140625" customWidth="1"/>
    <col min="12" max="12" width="18.85546875" customWidth="1"/>
    <col min="13" max="13" width="18.42578125" customWidth="1"/>
    <col min="14" max="14" width="26" customWidth="1"/>
  </cols>
  <sheetData>
    <row r="1" spans="1:14" s="105" customFormat="1" ht="15" customHeight="1" x14ac:dyDescent="0.25"/>
    <row r="2" spans="1:14" s="105" customFormat="1" ht="15" customHeight="1" x14ac:dyDescent="0.25">
      <c r="A2" s="59" t="s">
        <v>171</v>
      </c>
      <c r="B2" s="59"/>
      <c r="C2" s="60"/>
      <c r="D2" s="61"/>
      <c r="E2" s="62" t="s">
        <v>893</v>
      </c>
      <c r="F2" s="61"/>
      <c r="G2" s="60"/>
      <c r="H2" s="60"/>
      <c r="I2" s="60"/>
      <c r="J2" s="60"/>
      <c r="K2" s="60"/>
      <c r="L2" s="60"/>
      <c r="M2" s="60"/>
      <c r="N2" s="60"/>
    </row>
    <row r="3" spans="1:14" s="105" customFormat="1" ht="15" customHeight="1" x14ac:dyDescent="0.25">
      <c r="A3" s="63" t="s">
        <v>868</v>
      </c>
      <c r="B3" s="60"/>
      <c r="C3" s="60"/>
      <c r="D3" s="60"/>
      <c r="E3" s="61"/>
      <c r="F3" s="61"/>
      <c r="G3" s="60"/>
      <c r="H3" s="60"/>
      <c r="I3" s="60"/>
      <c r="J3" s="60"/>
      <c r="K3" s="60"/>
      <c r="L3" s="60"/>
      <c r="M3" s="60"/>
      <c r="N3" s="60"/>
    </row>
    <row r="4" spans="1:14" s="105" customFormat="1" ht="60" customHeight="1" x14ac:dyDescent="0.25">
      <c r="A4" s="115">
        <v>2025</v>
      </c>
      <c r="B4" s="106" t="s">
        <v>878</v>
      </c>
      <c r="C4" s="107" t="s">
        <v>879</v>
      </c>
      <c r="D4" s="107" t="s">
        <v>880</v>
      </c>
      <c r="E4" s="107" t="s">
        <v>881</v>
      </c>
      <c r="F4" s="107" t="s">
        <v>882</v>
      </c>
      <c r="G4" s="107" t="s">
        <v>883</v>
      </c>
      <c r="H4" s="107" t="s">
        <v>884</v>
      </c>
      <c r="I4" s="108" t="s">
        <v>885</v>
      </c>
      <c r="J4" s="107" t="s">
        <v>886</v>
      </c>
      <c r="K4" s="107" t="s">
        <v>887</v>
      </c>
      <c r="L4" s="109" t="s">
        <v>888</v>
      </c>
      <c r="M4" s="109" t="s">
        <v>889</v>
      </c>
      <c r="N4" s="109" t="s">
        <v>890</v>
      </c>
    </row>
    <row r="5" spans="1:14" s="105" customFormat="1" ht="15" customHeight="1" x14ac:dyDescent="0.25">
      <c r="A5" s="116"/>
      <c r="B5" s="64"/>
      <c r="C5" s="65"/>
      <c r="D5" s="65"/>
      <c r="E5" s="65"/>
      <c r="F5" s="65"/>
      <c r="G5" s="65"/>
      <c r="H5" s="65"/>
      <c r="I5" s="66"/>
      <c r="J5" s="65"/>
      <c r="K5" s="65"/>
      <c r="L5" s="67"/>
      <c r="M5" s="67"/>
      <c r="N5" s="67"/>
    </row>
    <row r="6" spans="1:14" s="105" customFormat="1" ht="15" customHeight="1" x14ac:dyDescent="0.25">
      <c r="A6" s="116"/>
      <c r="B6" s="68" t="s">
        <v>871</v>
      </c>
      <c r="C6" s="69">
        <v>24679.1</v>
      </c>
      <c r="D6" s="70"/>
      <c r="E6" s="70">
        <v>100790</v>
      </c>
      <c r="F6" s="70">
        <v>194736.38</v>
      </c>
      <c r="G6" s="69">
        <v>4430</v>
      </c>
      <c r="H6" s="69">
        <v>13710</v>
      </c>
      <c r="I6" s="69">
        <v>32593.87</v>
      </c>
      <c r="J6" s="69">
        <v>53802.559999999998</v>
      </c>
      <c r="K6" s="69">
        <v>2330</v>
      </c>
      <c r="L6" s="69"/>
      <c r="M6" s="69">
        <v>109.5</v>
      </c>
      <c r="N6" s="69">
        <f>C6+D6+E6+F6+G6+H6+I6+J6+K6+L6+M6</f>
        <v>427181.41</v>
      </c>
    </row>
    <row r="7" spans="1:14" s="105" customFormat="1" ht="15" customHeight="1" x14ac:dyDescent="0.25">
      <c r="A7" s="116"/>
      <c r="B7" s="68" t="s">
        <v>872</v>
      </c>
      <c r="C7" s="69">
        <v>21914.1</v>
      </c>
      <c r="D7" s="70"/>
      <c r="E7" s="70">
        <v>89605</v>
      </c>
      <c r="F7" s="70">
        <v>46813.16</v>
      </c>
      <c r="G7" s="69">
        <v>1040</v>
      </c>
      <c r="H7" s="69">
        <v>32288</v>
      </c>
      <c r="I7" s="69">
        <v>13791.59</v>
      </c>
      <c r="J7" s="69">
        <v>62866.65</v>
      </c>
      <c r="K7" s="69">
        <v>4520</v>
      </c>
      <c r="L7" s="69"/>
      <c r="M7" s="69">
        <v>60</v>
      </c>
      <c r="N7" s="69">
        <f t="shared" ref="N7:N17" si="0">C7+D7+E7+F7+G7+H7+I7+J7+K7+L7+M7</f>
        <v>272898.5</v>
      </c>
    </row>
    <row r="8" spans="1:14" s="105" customFormat="1" ht="15" customHeight="1" x14ac:dyDescent="0.25">
      <c r="A8" s="116"/>
      <c r="B8" s="68" t="s">
        <v>873</v>
      </c>
      <c r="C8" s="69">
        <v>32777.199999999997</v>
      </c>
      <c r="D8" s="70"/>
      <c r="E8" s="70">
        <v>93180</v>
      </c>
      <c r="F8" s="70">
        <v>31552.7</v>
      </c>
      <c r="G8" s="69">
        <v>1000</v>
      </c>
      <c r="H8" s="69">
        <v>21760</v>
      </c>
      <c r="I8" s="69">
        <v>29271.4</v>
      </c>
      <c r="J8" s="69">
        <v>49599.92</v>
      </c>
      <c r="K8" s="69">
        <v>4995</v>
      </c>
      <c r="L8" s="69">
        <v>9874.7999999999993</v>
      </c>
      <c r="M8" s="69"/>
      <c r="N8" s="69">
        <f t="shared" si="0"/>
        <v>274011.01999999996</v>
      </c>
    </row>
    <row r="9" spans="1:14" s="105" customFormat="1" ht="15" customHeight="1" x14ac:dyDescent="0.25">
      <c r="A9" s="116"/>
      <c r="B9" s="71" t="s">
        <v>875</v>
      </c>
      <c r="C9" s="69">
        <v>60250</v>
      </c>
      <c r="D9" s="70"/>
      <c r="E9" s="70">
        <v>81040</v>
      </c>
      <c r="F9" s="70">
        <v>30415.79</v>
      </c>
      <c r="G9" s="69">
        <v>1050.5</v>
      </c>
      <c r="H9" s="69">
        <v>24486</v>
      </c>
      <c r="I9" s="69">
        <v>29604.560000000001</v>
      </c>
      <c r="J9" s="69">
        <v>71103.22</v>
      </c>
      <c r="K9" s="69">
        <v>3120</v>
      </c>
      <c r="L9" s="69">
        <v>914.18</v>
      </c>
      <c r="M9" s="69"/>
      <c r="N9" s="69">
        <f t="shared" si="0"/>
        <v>301984.25</v>
      </c>
    </row>
    <row r="10" spans="1:14" s="105" customFormat="1" ht="15" customHeight="1" x14ac:dyDescent="0.25">
      <c r="A10" s="116"/>
      <c r="B10" s="71" t="s">
        <v>876</v>
      </c>
      <c r="C10" s="69">
        <v>56943.199999999997</v>
      </c>
      <c r="D10" s="70"/>
      <c r="E10" s="70">
        <v>112450</v>
      </c>
      <c r="F10" s="70">
        <v>41019.730000000003</v>
      </c>
      <c r="G10" s="69">
        <v>990</v>
      </c>
      <c r="H10" s="69">
        <v>26652</v>
      </c>
      <c r="I10" s="69">
        <v>24627.02</v>
      </c>
      <c r="J10" s="69">
        <v>80537.59</v>
      </c>
      <c r="K10" s="69">
        <v>2770</v>
      </c>
      <c r="L10" s="69">
        <v>40000</v>
      </c>
      <c r="M10" s="69"/>
      <c r="N10" s="69">
        <f t="shared" si="0"/>
        <v>385989.54000000004</v>
      </c>
    </row>
    <row r="11" spans="1:14" s="105" customFormat="1" ht="15" customHeight="1" x14ac:dyDescent="0.25">
      <c r="A11" s="116"/>
      <c r="B11" s="71" t="s">
        <v>877</v>
      </c>
      <c r="C11" s="69">
        <v>59919.4</v>
      </c>
      <c r="D11" s="70"/>
      <c r="E11" s="70">
        <v>97905</v>
      </c>
      <c r="F11" s="70">
        <v>52245.34</v>
      </c>
      <c r="G11" s="69">
        <v>1000</v>
      </c>
      <c r="H11" s="69">
        <v>24794</v>
      </c>
      <c r="I11" s="69">
        <v>31505.19</v>
      </c>
      <c r="J11" s="69">
        <v>65543.839999999997</v>
      </c>
      <c r="K11" s="69">
        <v>3500</v>
      </c>
      <c r="L11" s="69">
        <v>913.63</v>
      </c>
      <c r="M11" s="69"/>
      <c r="N11" s="69">
        <v>337326.4</v>
      </c>
    </row>
    <row r="12" spans="1:14" s="105" customFormat="1" ht="15" customHeight="1" x14ac:dyDescent="0.25">
      <c r="A12" s="116"/>
      <c r="B12" s="71" t="s">
        <v>891</v>
      </c>
      <c r="C12" s="69">
        <v>48875</v>
      </c>
      <c r="D12" s="70"/>
      <c r="E12" s="70">
        <v>99056.6</v>
      </c>
      <c r="F12" s="70">
        <v>54235.22</v>
      </c>
      <c r="G12" s="69">
        <v>950</v>
      </c>
      <c r="H12" s="69">
        <v>43117</v>
      </c>
      <c r="I12" s="69">
        <v>42475.83</v>
      </c>
      <c r="J12" s="69">
        <v>67737.45</v>
      </c>
      <c r="K12" s="69">
        <v>3460</v>
      </c>
      <c r="L12" s="69">
        <v>13334.4</v>
      </c>
      <c r="M12" s="69"/>
      <c r="N12" s="69">
        <v>373241.50000000006</v>
      </c>
    </row>
    <row r="13" spans="1:14" s="105" customFormat="1" ht="15" customHeight="1" x14ac:dyDescent="0.25">
      <c r="A13" s="116"/>
      <c r="B13" s="72"/>
      <c r="C13" s="69"/>
      <c r="D13" s="70"/>
      <c r="E13" s="70"/>
      <c r="F13" s="70"/>
      <c r="G13" s="69"/>
      <c r="H13" s="69"/>
      <c r="I13" s="69"/>
      <c r="J13" s="69"/>
      <c r="K13" s="69"/>
      <c r="L13" s="69"/>
      <c r="M13" s="69"/>
      <c r="N13" s="69">
        <f t="shared" si="0"/>
        <v>0</v>
      </c>
    </row>
    <row r="14" spans="1:14" s="105" customFormat="1" ht="15" customHeight="1" x14ac:dyDescent="0.25">
      <c r="A14" s="116"/>
      <c r="B14" s="72"/>
      <c r="C14" s="69"/>
      <c r="D14" s="70"/>
      <c r="E14" s="70"/>
      <c r="F14" s="70"/>
      <c r="G14" s="69"/>
      <c r="H14" s="69"/>
      <c r="I14" s="69"/>
      <c r="J14" s="69"/>
      <c r="K14" s="69"/>
      <c r="L14" s="69"/>
      <c r="M14" s="69"/>
      <c r="N14" s="69">
        <f t="shared" si="0"/>
        <v>0</v>
      </c>
    </row>
    <row r="15" spans="1:14" s="105" customFormat="1" ht="15" customHeight="1" x14ac:dyDescent="0.25">
      <c r="A15" s="116"/>
      <c r="B15" s="72"/>
      <c r="C15" s="69"/>
      <c r="D15" s="70"/>
      <c r="E15" s="70"/>
      <c r="F15" s="70"/>
      <c r="G15" s="69"/>
      <c r="H15" s="69"/>
      <c r="I15" s="69"/>
      <c r="J15" s="69"/>
      <c r="K15" s="69"/>
      <c r="L15" s="69"/>
      <c r="M15" s="69"/>
      <c r="N15" s="69">
        <f t="shared" si="0"/>
        <v>0</v>
      </c>
    </row>
    <row r="16" spans="1:14" s="105" customFormat="1" ht="15" customHeight="1" x14ac:dyDescent="0.25">
      <c r="A16" s="116"/>
      <c r="B16" s="72"/>
      <c r="C16" s="69"/>
      <c r="D16" s="70"/>
      <c r="E16" s="70"/>
      <c r="F16" s="70"/>
      <c r="G16" s="69"/>
      <c r="H16" s="69"/>
      <c r="I16" s="69"/>
      <c r="J16" s="69"/>
      <c r="K16" s="69"/>
      <c r="L16" s="69"/>
      <c r="M16" s="69"/>
      <c r="N16" s="69">
        <f t="shared" si="0"/>
        <v>0</v>
      </c>
    </row>
    <row r="17" spans="1:16" s="105" customFormat="1" ht="15" customHeight="1" x14ac:dyDescent="0.25">
      <c r="A17" s="116"/>
      <c r="B17" s="72"/>
      <c r="C17" s="69"/>
      <c r="D17" s="70"/>
      <c r="E17" s="70"/>
      <c r="F17" s="70"/>
      <c r="G17" s="69"/>
      <c r="H17" s="69"/>
      <c r="I17" s="69"/>
      <c r="J17" s="69"/>
      <c r="K17" s="69"/>
      <c r="L17" s="69"/>
      <c r="M17" s="69"/>
      <c r="N17" s="69">
        <f t="shared" si="0"/>
        <v>0</v>
      </c>
    </row>
    <row r="18" spans="1:16" s="105" customFormat="1" ht="15" customHeight="1" x14ac:dyDescent="0.25">
      <c r="A18" s="117"/>
      <c r="B18" s="73" t="s">
        <v>794</v>
      </c>
      <c r="C18" s="74">
        <f>C6+C7+C8+C9+C10+C11+C12+C13+C14+C15+C16+C17</f>
        <v>305358</v>
      </c>
      <c r="D18" s="74">
        <f t="shared" ref="D18:N18" si="1">D6+D7+D8+D9+D10+D11+D12+D13+D14+D15+D16+D17</f>
        <v>0</v>
      </c>
      <c r="E18" s="74">
        <f t="shared" si="1"/>
        <v>674026.6</v>
      </c>
      <c r="F18" s="74">
        <f t="shared" si="1"/>
        <v>451018.31999999995</v>
      </c>
      <c r="G18" s="74">
        <f t="shared" si="1"/>
        <v>10460.5</v>
      </c>
      <c r="H18" s="74">
        <f t="shared" si="1"/>
        <v>186807</v>
      </c>
      <c r="I18" s="74">
        <f t="shared" si="1"/>
        <v>203869.46000000002</v>
      </c>
      <c r="J18" s="74">
        <f t="shared" si="1"/>
        <v>451191.23000000004</v>
      </c>
      <c r="K18" s="74">
        <f t="shared" si="1"/>
        <v>24695</v>
      </c>
      <c r="L18" s="74">
        <f t="shared" si="1"/>
        <v>65037.009999999995</v>
      </c>
      <c r="M18" s="74">
        <f t="shared" si="1"/>
        <v>169.5</v>
      </c>
      <c r="N18" s="74">
        <f t="shared" si="1"/>
        <v>2372632.62</v>
      </c>
    </row>
    <row r="19" spans="1:1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</row>
    <row r="20" spans="1:1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</sheetData>
  <mergeCells count="1">
    <mergeCell ref="A4:A18"/>
  </mergeCells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&lt;Kadrije.Berisha@rks-gov.net&gt;</dc:creator>
  <cp:lastModifiedBy>Pranvera S. Berisha</cp:lastModifiedBy>
  <cp:lastPrinted>2025-05-22T12:18:34Z</cp:lastPrinted>
  <dcterms:created xsi:type="dcterms:W3CDTF">2015-03-12T08:53:45Z</dcterms:created>
  <dcterms:modified xsi:type="dcterms:W3CDTF">2025-08-28T06:08:19Z</dcterms:modified>
</cp:coreProperties>
</file>