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M10" i="12" l="1"/>
  <c r="M11" i="12"/>
  <c r="M12" i="12"/>
  <c r="M13" i="12"/>
  <c r="M14" i="12"/>
  <c r="M15" i="12"/>
  <c r="M9" i="12"/>
  <c r="M8" i="12"/>
  <c r="M7" i="12"/>
  <c r="D16" i="12" l="1"/>
  <c r="E16" i="12"/>
  <c r="F16" i="12"/>
  <c r="G16" i="12"/>
  <c r="H16" i="12"/>
  <c r="I16" i="12"/>
  <c r="J16" i="12"/>
  <c r="K16" i="12"/>
  <c r="L16" i="12"/>
  <c r="C16" i="12"/>
  <c r="B16" i="12"/>
  <c r="M5" i="12" l="1"/>
  <c r="M6" i="12"/>
  <c r="M4" i="12"/>
  <c r="M1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<sst xmlns="http://schemas.openxmlformats.org/spreadsheetml/2006/main" count="954" uniqueCount="883">
  <si>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</si>
  <si>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</si>
  <si>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</si>
  <si>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</si>
  <si>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</si>
  <si>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</si>
  <si>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</si>
  <si>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</si>
  <si>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</si>
  <si>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</si>
  <si>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</si>
  <si>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</si>
  <si>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</si>
  <si>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</si>
  <si>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</si>
  <si>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</si>
  <si>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</si>
  <si>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</si>
  <si>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</si>
  <si>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</si>
  <si>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</si>
  <si>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</si>
  <si>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</si>
  <si>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</si>
  <si>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</si>
  <si>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</si>
  <si>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</si>
  <si>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</si>
  <si>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</si>
  <si>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</si>
  <si>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</si>
  <si>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</si>
  <si>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</si>
  <si>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</si>
  <si>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</si>
  <si>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</si>
  <si>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</si>
  <si>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</si>
  <si>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</si>
  <si>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</si>
  <si>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</si>
  <si>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</si>
  <si>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</si>
  <si>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</si>
  <si>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</si>
  <si>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</si>
  <si>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</si>
  <si>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</si>
  <si>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</si>
  <si>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</si>
  <si>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</si>
  <si>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</si>
  <si>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</si>
  <si>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</si>
  <si>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</si>
  <si>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</si>
  <si>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</si>
  <si>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</si>
  <si>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</si>
  <si>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</si>
  <si>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</si>
  <si>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</si>
  <si>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</si>
  <si>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</si>
  <si>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</si>
  <si>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</si>
  <si>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</si>
  <si>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</si>
  <si>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</si>
  <si>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</si>
  <si>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</si>
  <si>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</si>
  <si>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</si>
  <si>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</si>
  <si>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</si>
  <si>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</si>
  <si>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</si>
  <si>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</si>
  <si>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</si>
  <si>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</si>
  <si>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</si>
  <si>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</si>
  <si>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</si>
  <si>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</si>
  <si>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</si>
  <si>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</si>
  <si>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</si>
  <si>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</si>
  <si>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</si>
  <si>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</si>
  <si>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</si>
  <si>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</si>
  <si>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</si>
  <si>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</si>
  <si>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</si>
  <si>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</si>
  <si>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</si>
  <si>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</si>
  <si>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</si>
  <si>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</si>
  <si>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</si>
  <si>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</si>
  <si>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</si>
  <si>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</si>
  <si>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</si>
  <si>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</si>
  <si>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</si>
  <si>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</si>
  <si>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</si>
  <si>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</si>
  <si>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</si>
  <si>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</si>
  <si>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</si>
  <si>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</si>
  <si>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</si>
  <si>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</si>
  <si>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</si>
  <si>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</si>
  <si>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</si>
  <si>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</si>
  <si>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</si>
  <si>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</si>
  <si>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</si>
  <si>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</si>
  <si>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</si>
  <si>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</si>
  <si>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</si>
  <si>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</si>
  <si>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</si>
  <si>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</si>
  <si>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</si>
  <si>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</si>
  <si>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</si>
  <si>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</si>
  <si>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</si>
  <si>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</si>
  <si>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</si>
  <si>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</si>
  <si>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</si>
  <si>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</si>
  <si>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</si>
  <si>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</si>
  <si>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</si>
  <si>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</si>
  <si>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</si>
  <si>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</si>
  <si>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</si>
  <si>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</si>
  <si>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</si>
  <si>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</si>
  <si>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</si>
  <si>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</si>
  <si>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</si>
  <si>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</si>
  <si>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</si>
  <si>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</si>
  <si>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</si>
  <si>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</si>
  <si>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</si>
  <si>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</si>
  <si>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</si>
  <si>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</si>
  <si>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</si>
  <si>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</si>
  <si>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</si>
  <si>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</si>
  <si>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</si>
  <si>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</si>
  <si>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</si>
  <si>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</si>
  <si>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</si>
  <si>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</si>
  <si>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</si>
  <si>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</si>
  <si>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</si>
  <si>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</si>
  <si>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</si>
  <si>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</si>
  <si>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</si>
  <si>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</si>
  <si>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</si>
  <si>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</si>
  <si>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</si>
  <si>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</si>
  <si>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</si>
  <si>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</si>
  <si>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</si>
  <si>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</si>
  <si>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</si>
  <si>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</si>
  <si>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</si>
  <si>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</si>
  <si>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</si>
  <si>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</si>
  <si>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</si>
  <si>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</si>
  <si>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</si>
  <si>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</si>
  <si>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</si>
  <si>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</si>
  <si>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</si>
  <si>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</si>
  <si>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</si>
  <si>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</si>
  <si>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</si>
  <si>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</si>
  <si>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</si>
  <si>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</si>
  <si>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</si>
  <si>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</si>
  <si>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</si>
  <si>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</si>
  <si>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</si>
  <si>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</si>
  <si>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</si>
  <si>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</si>
  <si>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</si>
  <si>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</si>
  <si>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</si>
  <si>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</si>
  <si>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</si>
  <si>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</si>
  <si>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</si>
  <si>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</si>
  <si>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</si>
  <si>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</si>
  <si>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</si>
  <si>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</si>
  <si>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</si>
  <si>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</si>
  <si>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</si>
  <si>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</si>
  <si>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</si>
  <si>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</si>
  <si>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</si>
  <si>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</si>
  <si>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</si>
  <si>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</si>
  <si>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</si>
  <si>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</si>
  <si>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</si>
  <si>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</si>
  <si>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</si>
  <si>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</si>
  <si>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</si>
  <si>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</si>
  <si>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</si>
  <si>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</si>
  <si>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</si>
  <si>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</si>
  <si>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</si>
  <si>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</si>
  <si>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</si>
  <si>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</si>
  <si>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</si>
  <si>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</si>
  <si>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</si>
  <si>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</si>
  <si>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</si>
  <si>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</si>
  <si>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</si>
  <si>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</si>
  <si>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</si>
  <si>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</si>
  <si>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</si>
  <si>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</si>
  <si>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</si>
  <si>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</si>
  <si>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</si>
  <si>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</si>
  <si>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</si>
  <si>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</si>
  <si>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</si>
  <si>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</si>
  <si>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</si>
  <si>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</si>
  <si>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</si>
  <si>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</si>
  <si>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</si>
  <si>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</si>
  <si>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</si>
  <si>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</si>
  <si>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</si>
  <si>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</si>
  <si>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</si>
  <si>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</si>
  <si>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</si>
  <si>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</si>
  <si>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</si>
  <si>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</si>
  <si>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</si>
  <si>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</si>
  <si>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</si>
  <si>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</si>
  <si>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</si>
  <si>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</si>
  <si>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</si>
  <si>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</si>
  <si>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</si>
  <si>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</si>
  <si>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</si>
  <si>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</si>
  <si>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</si>
  <si>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</si>
  <si>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</si>
  <si>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</si>
  <si>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</si>
  <si>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</si>
  <si>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</si>
  <si>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</si>
  <si>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</si>
  <si>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</si>
  <si>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</si>
  <si>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</si>
  <si>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</si>
  <si>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</si>
  <si>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</si>
  <si>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</si>
  <si>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</si>
  <si>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</si>
  <si>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</si>
  <si>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</si>
  <si>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</si>
  <si>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</si>
  <si>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</si>
  <si>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</si>
  <si>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</si>
  <si>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</si>
  <si>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</si>
  <si>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</si>
  <si>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</si>
  <si>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</si>
  <si>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</si>
  <si>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</si>
  <si>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</si>
  <si>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</si>
  <si>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</si>
  <si>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</si>
  <si>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</si>
  <si>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</si>
  <si>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</si>
  <si>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</si>
  <si>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</si>
  <si>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</si>
  <si>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</si>
  <si>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</si>
  <si>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</si>
  <si>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</si>
  <si>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</si>
  <si>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</si>
  <si>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</si>
  <si>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</si>
  <si>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</si>
  <si>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</si>
  <si>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</si>
  <si>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</si>
  <si>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</si>
  <si>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</si>
  <si>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</si>
  <si>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</si>
  <si>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</si>
  <si>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</si>
  <si>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</si>
  <si>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</si>
  <si>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</si>
  <si>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</si>
  <si>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</si>
  <si>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</si>
  <si>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</si>
  <si>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</si>
  <si>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</si>
  <si>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</si>
  <si>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</si>
  <si>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</si>
  <si>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</si>
  <si>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</si>
  <si>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</si>
  <si>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</si>
  <si>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</si>
  <si>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</si>
  <si>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</si>
  <si>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</si>
  <si>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</si>
  <si>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</si>
  <si>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</si>
  <si>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</si>
  <si>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</si>
  <si>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</si>
  <si>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</si>
  <si>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</si>
  <si>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</si>
  <si>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</si>
  <si>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</si>
  <si>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</si>
  <si>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</si>
  <si>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</si>
  <si>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</si>
  <si>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</si>
  <si>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</si>
  <si>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</si>
  <si>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</si>
  <si>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</si>
  <si>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</si>
  <si>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</si>
  <si>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</si>
  <si>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</si>
  <si>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</si>
  <si>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</si>
  <si>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</si>
  <si>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</si>
  <si>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</si>
  <si>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</si>
  <si>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</si>
  <si>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</si>
  <si>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</si>
  <si>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</si>
  <si>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</si>
  <si>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</si>
  <si>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</si>
  <si>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</si>
  <si>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</si>
  <si>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</si>
  <si>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</si>
  <si>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</si>
  <si>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</si>
  <si>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</si>
  <si>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</si>
  <si>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</si>
  <si>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</si>
  <si>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</si>
  <si>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</si>
  <si>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</si>
  <si>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</si>
  <si>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</si>
  <si>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</si>
  <si>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</si>
  <si>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</si>
  <si>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</si>
  <si>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</si>
  <si>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</si>
  <si>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</si>
  <si>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</si>
  <si>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</si>
  <si>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</si>
  <si>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</si>
  <si>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</si>
  <si>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</si>
  <si>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</si>
  <si>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</si>
  <si>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</si>
  <si>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</si>
  <si>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</si>
  <si>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</si>
  <si>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</si>
  <si>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</si>
  <si>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</si>
  <si>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</si>
  <si>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</si>
  <si>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</si>
  <si>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</si>
  <si>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</si>
  <si>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</si>
  <si>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</si>
  <si>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</si>
  <si>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</si>
  <si>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</si>
  <si>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</si>
  <si>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</si>
  <si>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</si>
  <si>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</si>
  <si>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</si>
  <si>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</si>
  <si>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</si>
  <si>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</si>
  <si>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</si>
  <si>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</si>
  <si>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</si>
  <si>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</si>
  <si>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</si>
  <si>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</si>
  <si>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</si>
  <si>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</si>
  <si>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</si>
  <si>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</si>
  <si>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</si>
  <si>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</si>
  <si>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</si>
  <si>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</si>
  <si>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</si>
  <si>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</si>
  <si>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</si>
  <si>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</si>
  <si>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</si>
  <si>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</si>
  <si>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</si>
  <si>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</si>
  <si>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</si>
  <si>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</si>
  <si>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</si>
  <si>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</si>
  <si>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</si>
  <si>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</si>
  <si>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</si>
  <si>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</si>
  <si>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</si>
  <si>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</si>
  <si>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</si>
  <si>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</si>
  <si>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</si>
  <si>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</si>
  <si>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</si>
  <si>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</si>
  <si>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</si>
  <si>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</si>
  <si>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</si>
  <si>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</si>
  <si>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</si>
  <si>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</si>
  <si>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</si>
  <si>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</si>
  <si>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</si>
  <si>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</si>
  <si>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</si>
  <si>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</si>
  <si>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</si>
  <si>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</si>
  <si>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</si>
  <si>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</si>
  <si>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</si>
  <si>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</si>
  <si>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</si>
  <si>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</si>
  <si>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</si>
  <si>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</si>
  <si>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</si>
  <si>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</si>
  <si>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</si>
  <si>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</si>
  <si>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</si>
  <si>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</si>
  <si>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</si>
  <si>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</si>
  <si>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</si>
  <si>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</si>
  <si>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</si>
  <si>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</si>
  <si>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</si>
  <si>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</si>
  <si>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</si>
  <si>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</si>
  <si>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</si>
  <si>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</si>
  <si>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</si>
  <si>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</si>
  <si>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</si>
  <si>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</si>
  <si>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</si>
  <si>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</si>
  <si>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</si>
  <si>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</si>
  <si>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</si>
  <si>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</si>
  <si>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</si>
  <si>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</si>
  <si>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</si>
  <si>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</si>
  <si>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</si>
  <si>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</si>
  <si>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</si>
  <si>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</si>
  <si>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</si>
  <si>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</si>
  <si>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</si>
  <si>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</si>
  <si>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</si>
  <si>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</si>
  <si>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</si>
  <si>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</si>
  <si>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</si>
  <si>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</si>
  <si>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</si>
  <si>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</si>
  <si>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</si>
  <si>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</si>
  <si>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</si>
  <si>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</si>
  <si>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</si>
  <si>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</si>
  <si>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</si>
  <si>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</si>
  <si>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</si>
  <si>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</si>
  <si>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</si>
  <si>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</si>
  <si>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</si>
  <si>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</si>
  <si>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</si>
  <si>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</si>
  <si>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</si>
  <si>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</si>
  <si>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</si>
  <si>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</si>
  <si>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</si>
  <si>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</si>
  <si>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</si>
  <si>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</si>
  <si>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</si>
  <si>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</si>
  <si>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</si>
  <si>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</si>
  <si>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</si>
  <si>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</si>
  <si>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</si>
  <si>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</si>
  <si>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</si>
  <si>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</si>
  <si>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</si>
  <si>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</si>
  <si>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</si>
  <si>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</si>
  <si>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</si>
  <si>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</si>
  <si>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</si>
  <si>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</si>
  <si>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</si>
  <si>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</si>
  <si>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</si>
  <si>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</si>
  <si>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</si>
  <si>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</si>
  <si>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</si>
  <si>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</si>
  <si>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</si>
  <si>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</si>
  <si>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</si>
  <si>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</si>
  <si>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</si>
  <si>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</si>
  <si>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</si>
  <si>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</si>
  <si>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</si>
  <si>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</si>
  <si>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</si>
  <si>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</si>
  <si>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</si>
  <si>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</si>
  <si>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</si>
  <si>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</si>
  <si>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</si>
  <si>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</si>
  <si>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</si>
  <si>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</si>
  <si>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</si>
  <si>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</si>
  <si>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</si>
  <si>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</si>
  <si>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</si>
  <si>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</si>
  <si>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</si>
  <si>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</si>
  <si>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</si>
  <si>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</si>
  <si>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</si>
  <si>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</si>
  <si>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</si>
  <si>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</si>
  <si>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</si>
  <si>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</si>
  <si>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</si>
  <si>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</si>
  <si>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</si>
  <si>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</si>
  <si>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</si>
  <si>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</si>
  <si>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</si>
  <si>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</si>
  <si>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</si>
  <si>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</si>
  <si>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</si>
  <si>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</si>
  <si>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</si>
  <si>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</si>
  <si>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</si>
  <si>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</si>
  <si>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</si>
  <si>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</si>
  <si>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</si>
  <si>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</si>
  <si>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</si>
  <si>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</si>
  <si>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</si>
  <si>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</si>
  <si>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</si>
  <si>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</si>
  <si>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</si>
  <si>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</si>
  <si>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</si>
  <si>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</si>
  <si>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</si>
  <si>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</si>
  <si>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</si>
  <si>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</si>
  <si>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</si>
  <si>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</si>
  <si>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</si>
  <si>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</si>
  <si>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</si>
  <si>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</si>
  <si>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</si>
  <si>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</si>
  <si>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</si>
  <si>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</si>
  <si>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</si>
  <si>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</si>
  <si>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</si>
  <si>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</si>
  <si>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</si>
  <si>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</si>
  <si>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</si>
  <si>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</si>
  <si>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</si>
  <si>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</si>
  <si>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</si>
  <si>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</si>
  <si>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</si>
  <si>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</si>
  <si>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</si>
  <si>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</si>
  <si>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</si>
  <si>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</si>
  <si>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</si>
  <si>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</si>
  <si>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</si>
  <si>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</si>
  <si>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</si>
  <si>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</si>
  <si>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</si>
  <si>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</si>
  <si>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</si>
  <si>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</si>
  <si>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</si>
  <si>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</si>
  <si>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</si>
  <si>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</si>
  <si>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</si>
  <si>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</si>
  <si>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</si>
  <si>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</si>
  <si>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</si>
  <si>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</si>
  <si>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</si>
  <si>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</si>
  <si>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</si>
  <si>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</si>
  <si>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</si>
  <si>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</si>
  <si>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</si>
  <si>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</si>
  <si>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</si>
  <si>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</si>
  <si>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</si>
  <si>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</si>
  <si>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</si>
  <si>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</si>
  <si>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</si>
  <si>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</si>
  <si>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</si>
  <si>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</si>
  <si>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</si>
  <si>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</si>
  <si>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</si>
  <si>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</si>
  <si>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</si>
  <si>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</si>
  <si>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</si>
  <si>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</si>
  <si>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</si>
  <si>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</si>
  <si>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</si>
  <si>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</si>
  <si>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</si>
  <si>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</si>
  <si>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</si>
  <si>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</si>
  <si>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</si>
  <si>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</si>
  <si>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</si>
  <si>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</si>
  <si>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</si>
  <si>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</si>
  <si>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</si>
  <si>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</si>
  <si>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</si>
  <si>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</si>
  <si>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</si>
  <si>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</si>
  <si>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</si>
  <si>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</si>
  <si>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</si>
  <si>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</si>
  <si>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</si>
  <si>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</si>
  <si>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</si>
  <si>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</si>
  <si>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</si>
  <si>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</si>
  <si>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</si>
  <si>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</si>
  <si>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</si>
  <si>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</si>
  <si>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</si>
  <si>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</si>
  <si>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</si>
  <si>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</si>
  <si>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</si>
  <si>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</si>
  <si>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</si>
  <si>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</si>
  <si>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</si>
  <si>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</si>
  <si>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</si>
  <si>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</si>
  <si>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</si>
  <si>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</si>
  <si>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</si>
  <si>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</si>
  <si>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</si>
  <si>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</si>
  <si>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</si>
  <si>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</si>
  <si>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</si>
  <si>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</si>
  <si>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</si>
  <si>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</si>
  <si>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</si>
  <si>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</si>
  <si>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</si>
  <si>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</si>
  <si>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</si>
  <si>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</si>
  <si>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</si>
  <si>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</si>
  <si>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</si>
  <si>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</si>
  <si>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</si>
  <si>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</si>
  <si>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</si>
  <si>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</si>
  <si>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</si>
  <si>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</si>
  <si>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</si>
  <si>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</si>
  <si>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</si>
  <si>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</si>
  <si>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</si>
  <si>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</si>
  <si>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</si>
  <si>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</si>
  <si>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</si>
  <si>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</si>
  <si>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</si>
  <si>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</si>
  <si>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</si>
  <si>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</si>
  <si>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</si>
  <si>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</si>
  <si>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</si>
  <si>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</si>
  <si>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</si>
  <si>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</si>
  <si>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</si>
  <si>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</si>
  <si>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</si>
  <si>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</si>
  <si>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</si>
  <si>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</si>
  <si>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</si>
  <si>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</si>
  <si>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</si>
  <si>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</si>
  <si>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</si>
  <si>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</si>
  <si>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Janar-Shkurt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</si>
</sst>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D22" sqref="D2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3"/>
      <c r="F7" s="94"/>
      <c r="G7" s="94"/>
      <c r="H7" s="93"/>
      <c r="I7" s="94"/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4088389.84</v>
      </c>
      <c r="D17" s="74"/>
      <c r="E17" s="75">
        <f>SUM(E5:E16)</f>
        <v>1973961.3800000001</v>
      </c>
      <c r="F17" s="75">
        <f t="shared" ref="F17:I17" si="1">SUM(F5:F16)</f>
        <v>1927695.7999999998</v>
      </c>
      <c r="G17" s="75">
        <f t="shared" si="1"/>
        <v>35241.39</v>
      </c>
      <c r="H17" s="75">
        <f t="shared" si="1"/>
        <v>17745.349999999999</v>
      </c>
      <c r="I17" s="75">
        <f t="shared" si="1"/>
        <v>133745.92000000001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2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D1" sqref="D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102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IF([1]L!$A$1=1,[1]L!B231,IF([1]L!$A$1=2,[1]L!C231,[1]L!D231))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IF([1]L!$A$1=1,[1]L!B232,IF([1]L!$A$1=2,[1]L!C232,[1]L!D232))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5" si="0">C5+D5+E5+F5+G5+H5+I5+J5+K5+L5</f>
        <v>488152.25000000006</v>
      </c>
    </row>
    <row r="6" spans="1:19" s="2" customFormat="1" ht="16.5" x14ac:dyDescent="0.3">
      <c r="A6" s="92"/>
      <c r="B6" s="72"/>
      <c r="C6" s="94"/>
      <c r="D6" s="95"/>
      <c r="E6" s="95"/>
      <c r="F6" s="95"/>
      <c r="G6" s="94"/>
      <c r="H6" s="94"/>
      <c r="I6" s="94"/>
      <c r="J6" s="94"/>
      <c r="K6" s="94"/>
      <c r="L6" s="94"/>
      <c r="M6" s="94">
        <f t="shared" si="0"/>
        <v>0</v>
      </c>
      <c r="R6" s="67"/>
      <c r="S6" s="67"/>
    </row>
    <row r="7" spans="1:19" s="2" customFormat="1" x14ac:dyDescent="0.25">
      <c r="A7" s="92"/>
      <c r="B7" s="92"/>
      <c r="C7" s="94"/>
      <c r="D7" s="95"/>
      <c r="E7" s="95"/>
      <c r="F7" s="95"/>
      <c r="G7" s="94"/>
      <c r="H7" s="94"/>
      <c r="I7" s="94"/>
      <c r="J7" s="94"/>
      <c r="K7" s="94"/>
      <c r="L7" s="94"/>
      <c r="M7" s="94">
        <f t="shared" si="0"/>
        <v>0</v>
      </c>
      <c r="O7" s="64"/>
    </row>
    <row r="8" spans="1:19" s="2" customFormat="1" x14ac:dyDescent="0.25">
      <c r="A8" s="92"/>
      <c r="B8" s="92"/>
      <c r="C8" s="94"/>
      <c r="D8" s="95"/>
      <c r="E8" s="95"/>
      <c r="F8" s="95"/>
      <c r="G8" s="94"/>
      <c r="H8" s="94"/>
      <c r="I8" s="94"/>
      <c r="J8" s="94"/>
      <c r="K8" s="94"/>
      <c r="L8" s="94"/>
      <c r="M8" s="94">
        <f t="shared" si="0"/>
        <v>0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2"/>
      <c r="C14" s="94"/>
      <c r="D14" s="95"/>
      <c r="E14" s="95"/>
      <c r="F14" s="95"/>
      <c r="G14" s="94"/>
      <c r="H14" s="94"/>
      <c r="I14" s="94"/>
      <c r="J14" s="94"/>
      <c r="K14" s="94"/>
      <c r="L14" s="94"/>
      <c r="M14" s="94">
        <f t="shared" si="0"/>
        <v>0</v>
      </c>
    </row>
    <row r="15" spans="1:19" s="2" customFormat="1" x14ac:dyDescent="0.25">
      <c r="A15" s="92"/>
      <c r="B15" s="92"/>
      <c r="C15" s="94"/>
      <c r="D15" s="95"/>
      <c r="E15" s="95"/>
      <c r="F15" s="95"/>
      <c r="G15" s="94"/>
      <c r="H15" s="94"/>
      <c r="I15" s="94"/>
      <c r="J15" s="94"/>
      <c r="K15" s="94"/>
      <c r="L15" s="94"/>
      <c r="M15" s="94">
        <f t="shared" si="0"/>
        <v>0</v>
      </c>
    </row>
    <row r="16" spans="1:19" s="2" customFormat="1" x14ac:dyDescent="0.25">
      <c r="A16" s="92"/>
      <c r="B16" s="90" t="str">
        <f>IF([1]L!$A$1=1,[1]L!B243,IF([1]L!$A$1=2,[1]L!C243,[1]L!D243))</f>
        <v>Gjithsej 2023</v>
      </c>
      <c r="C16" s="91">
        <f>C4+C5+C6+C7+C8+C9+C10+C11+C12+C13+C14+C15</f>
        <v>49174.5</v>
      </c>
      <c r="D16" s="91">
        <f t="shared" ref="D16:M16" si="1">D4+D5+D6+D7+D8+D9+D10+D11+D12+D13+D14+D15</f>
        <v>563.04</v>
      </c>
      <c r="E16" s="91">
        <f t="shared" si="1"/>
        <v>186957.2</v>
      </c>
      <c r="F16" s="91">
        <f t="shared" si="1"/>
        <v>402240.9</v>
      </c>
      <c r="G16" s="91">
        <f t="shared" si="1"/>
        <v>5421</v>
      </c>
      <c r="H16" s="91">
        <f t="shared" si="1"/>
        <v>62531</v>
      </c>
      <c r="I16" s="91">
        <f t="shared" si="1"/>
        <v>43729.3</v>
      </c>
      <c r="J16" s="91">
        <f t="shared" si="1"/>
        <v>116891.3</v>
      </c>
      <c r="K16" s="91">
        <f t="shared" si="1"/>
        <v>0</v>
      </c>
      <c r="L16" s="91">
        <f t="shared" si="1"/>
        <v>548.9</v>
      </c>
      <c r="M16" s="91">
        <f t="shared" si="1"/>
        <v>868057.14</v>
      </c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  <c r="N102"/>
      <c r="O102"/>
      <c r="P102"/>
      <c r="Q102"/>
      <c r="R102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2023-10-06T06:58:18Z</dcterms:modified>
</cp:coreProperties>
</file>