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jylferije.zabeli\Desktop\"/>
    </mc:Choice>
  </mc:AlternateContent>
  <bookViews>
    <workbookView xWindow="0" yWindow="0" windowWidth="28800" windowHeight="12330"/>
  </bookViews>
  <sheets>
    <sheet name="PAGESAT" sheetId="6" r:id="rId1"/>
    <sheet name="PRANIMET" sheetId="12" r:id="rId2"/>
    <sheet name="L" sheetId="16" state="hidden" r:id="rId3"/>
  </sheets>
  <externalReferences>
    <externalReference r:id="rId4"/>
    <externalReference r:id="rId5"/>
  </externalReferences>
  <definedNames>
    <definedName name="_xlnm.Print_Area" localSheetId="0">PAGESAT!$A$1:$I$3</definedName>
    <definedName name="_xlnm.Print_Area" localSheetId="1">PRANIMET!$A$1:$Q$4</definedName>
    <definedName name="_xlnm.Print_Titles" localSheetId="0">PAGESAT!$3:$3</definedName>
  </definedNames>
  <calcPr calcId="162913"/>
</workbook>
</file>

<file path=xl/calcChain.xml><?xml version="1.0" encoding="utf-8"?>
<calcChain xmlns="http://schemas.openxmlformats.org/spreadsheetml/2006/main">
  <c r="D17" i="12" l="1"/>
  <c r="E17" i="12"/>
  <c r="F17" i="12"/>
  <c r="G17" i="12"/>
  <c r="H17" i="12"/>
  <c r="I17" i="12"/>
  <c r="J17" i="12"/>
  <c r="K17" i="12"/>
  <c r="L17" i="12"/>
  <c r="M17" i="12"/>
  <c r="C17" i="12"/>
  <c r="M13" i="12"/>
  <c r="I17" i="6" l="1"/>
  <c r="H17" i="6"/>
  <c r="G17" i="6"/>
  <c r="F17" i="6"/>
  <c r="E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17" i="6" l="1"/>
  <c r="A1" i="6" l="1"/>
</calcChain>
</file>

<file path=xl/sharedStrings.xml><?xml version="1.0" encoding="utf-8"?>
<sst xmlns="http://schemas.openxmlformats.org/spreadsheetml/2006/main" count="967" uniqueCount="886">
  <si>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</si>
  <si>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</si>
  <si>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</si>
  <si>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</si>
  <si>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</si>
  <si>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</si>
  <si>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</si>
  <si>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</si>
  <si>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</si>
  <si>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</si>
  <si>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</si>
  <si>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</si>
  <si>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</si>
  <si>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</si>
  <si>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</si>
  <si>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</si>
  <si>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</si>
  <si>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</si>
  <si>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</si>
  <si>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</si>
  <si>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</si>
  <si>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</si>
  <si>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</si>
  <si>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</si>
  <si>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</si>
  <si>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</si>
  <si>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</si>
  <si>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</si>
  <si>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</si>
  <si>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</si>
  <si>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</si>
  <si>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</si>
  <si>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</si>
  <si>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</si>
  <si>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</si>
  <si>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</si>
  <si>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</si>
  <si>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</si>
  <si>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</si>
  <si>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</si>
  <si>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</si>
  <si>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</si>
  <si>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</si>
  <si>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</si>
  <si>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</si>
  <si>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</si>
  <si>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</si>
  <si>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</si>
  <si>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</si>
  <si>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</si>
  <si>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</si>
  <si>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</si>
  <si>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</si>
  <si>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</si>
  <si>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</si>
  <si>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</si>
  <si>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</si>
  <si>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</si>
  <si>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</si>
  <si>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</si>
  <si>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</si>
  <si>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</si>
  <si>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</si>
  <si>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</si>
  <si>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</si>
  <si>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</si>
  <si>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</si>
  <si>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</si>
  <si>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</si>
  <si>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</si>
  <si>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</si>
  <si>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</si>
  <si>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</si>
  <si>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</si>
  <si>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</si>
  <si>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</si>
  <si>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</si>
  <si>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</si>
  <si>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</si>
  <si>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</si>
  <si>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</si>
  <si>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</si>
  <si>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</si>
  <si>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</si>
  <si>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</si>
  <si>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</si>
  <si>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</si>
  <si>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</si>
  <si>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</si>
  <si>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</si>
  <si>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</si>
  <si>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</si>
  <si>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</si>
  <si>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</si>
  <si>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</si>
  <si>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</si>
  <si>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</si>
  <si>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</si>
  <si>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</si>
  <si>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</si>
  <si>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</si>
  <si>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</si>
  <si>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</si>
  <si>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</si>
  <si>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</si>
  <si>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</si>
  <si>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</si>
  <si>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</si>
  <si>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</si>
  <si>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</si>
  <si>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</si>
  <si>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</si>
  <si>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</si>
  <si>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</si>
  <si>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</si>
  <si>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</si>
  <si>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</si>
  <si>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</si>
  <si>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</si>
  <si>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</si>
  <si>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</si>
  <si>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</si>
  <si>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</si>
  <si>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</si>
  <si>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</si>
  <si>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</si>
  <si>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</si>
  <si>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</si>
  <si>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</si>
  <si>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</si>
  <si>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</si>
  <si>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</si>
  <si>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</si>
  <si>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</si>
  <si>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</si>
  <si>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</si>
  <si>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</si>
  <si>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</si>
  <si>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</si>
  <si>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</si>
  <si>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</si>
  <si>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</si>
  <si>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</si>
  <si>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</si>
  <si>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</si>
  <si>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</si>
  <si>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</si>
  <si>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</si>
  <si>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</si>
  <si>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</si>
  <si>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</si>
  <si>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</si>
  <si>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</si>
  <si>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</si>
  <si>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</si>
  <si>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</si>
  <si>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</si>
  <si>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</si>
  <si>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</si>
  <si>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</si>
  <si>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</si>
  <si>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</si>
  <si>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</si>
  <si>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</si>
  <si>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</si>
  <si>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</si>
  <si>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</si>
  <si>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</si>
  <si>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</si>
  <si>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</si>
  <si>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</si>
  <si>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</si>
  <si>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</si>
  <si>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</si>
  <si>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</si>
  <si>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</si>
  <si>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</si>
  <si>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</si>
  <si>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</si>
  <si>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</si>
  <si>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</si>
  <si>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</si>
  <si>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</si>
  <si>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</si>
  <si>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</si>
  <si>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</si>
  <si>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</si>
  <si>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</si>
  <si>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</si>
  <si>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</si>
  <si>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</si>
  <si>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</si>
  <si>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</si>
  <si>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</si>
  <si>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</si>
  <si>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</si>
  <si>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</si>
  <si>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</si>
  <si>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</si>
  <si>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</si>
  <si>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</si>
  <si>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</si>
  <si>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</si>
  <si>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</si>
  <si>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</si>
  <si>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</si>
  <si>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</si>
  <si>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</si>
  <si>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</si>
  <si>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</si>
  <si>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</si>
  <si>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</si>
  <si>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</si>
  <si>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</si>
  <si>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</si>
  <si>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</si>
  <si>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</si>
  <si>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</si>
  <si>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</si>
  <si>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</si>
  <si>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</si>
  <si>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</si>
  <si>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</si>
  <si>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</si>
  <si>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</si>
  <si>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</si>
  <si>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</si>
  <si>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</si>
  <si>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</si>
  <si>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</si>
  <si>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</si>
  <si>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</si>
  <si>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</si>
  <si>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</si>
  <si>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</si>
  <si>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</si>
  <si>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</si>
  <si>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</si>
  <si>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</si>
  <si>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</si>
  <si>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</si>
  <si>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</si>
  <si>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</si>
  <si>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</si>
  <si>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</si>
  <si>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</si>
  <si>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</si>
  <si>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</si>
  <si>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</si>
  <si>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</si>
  <si>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</si>
  <si>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</si>
  <si>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</si>
  <si>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</si>
  <si>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</si>
  <si>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</si>
  <si>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</si>
  <si>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</si>
  <si>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</si>
  <si>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</si>
  <si>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</si>
  <si>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</si>
  <si>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</si>
  <si>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</si>
  <si>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</si>
  <si>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</si>
  <si>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</si>
  <si>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</si>
  <si>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</si>
  <si>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</si>
  <si>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</si>
  <si>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</si>
  <si>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</si>
  <si>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</si>
  <si>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</si>
  <si>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</si>
  <si>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</si>
  <si>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</si>
  <si>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</si>
  <si>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</si>
  <si>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</si>
  <si>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</si>
  <si>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</si>
  <si>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</si>
  <si>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</si>
  <si>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</si>
  <si>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</si>
  <si>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</si>
  <si>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</si>
  <si>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</si>
  <si>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</si>
  <si>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</si>
  <si>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</si>
  <si>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</si>
  <si>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</si>
  <si>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</si>
  <si>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</si>
  <si>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</si>
  <si>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</si>
  <si>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</si>
  <si>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</si>
  <si>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</si>
  <si>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</si>
  <si>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</si>
  <si>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</si>
  <si>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</si>
  <si>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</si>
  <si>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</si>
  <si>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</si>
  <si>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</si>
  <si>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</si>
  <si>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</si>
  <si>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</si>
  <si>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</si>
  <si>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</si>
  <si>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</si>
  <si>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</si>
  <si>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</si>
  <si>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</si>
  <si>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</si>
  <si>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</si>
  <si>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</si>
  <si>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</si>
  <si>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</si>
  <si>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</si>
  <si>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</si>
  <si>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</si>
  <si>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</si>
  <si>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</si>
  <si>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</si>
  <si>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</si>
  <si>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</si>
  <si>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</si>
  <si>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</si>
  <si>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</si>
  <si>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</si>
  <si>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</si>
  <si>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</si>
  <si>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</si>
  <si>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</si>
  <si>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</si>
  <si>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</si>
  <si>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</si>
  <si>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</si>
  <si>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</si>
  <si>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</si>
  <si>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</si>
  <si>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</si>
  <si>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</si>
  <si>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</si>
  <si>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</si>
  <si>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</si>
  <si>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</si>
  <si>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</si>
  <si>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</si>
  <si>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</si>
  <si>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</si>
  <si>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</si>
  <si>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</si>
  <si>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</si>
  <si>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</si>
  <si>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</si>
  <si>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</si>
  <si>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</si>
  <si>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</si>
  <si>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</si>
  <si>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</si>
  <si>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</si>
  <si>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</si>
  <si>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</si>
  <si>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</si>
  <si>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</si>
  <si>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</si>
  <si>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</si>
  <si>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</si>
  <si>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</si>
  <si>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</si>
  <si>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</si>
  <si>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</si>
  <si>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</si>
  <si>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</si>
  <si>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</si>
  <si>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</si>
  <si>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</si>
  <si>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</si>
  <si>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</si>
  <si>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</si>
  <si>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</si>
  <si>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</si>
  <si>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</si>
  <si>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</si>
  <si>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</si>
  <si>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</si>
  <si>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</si>
  <si>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</si>
  <si>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</si>
  <si>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</si>
  <si>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</si>
  <si>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</si>
  <si>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</si>
  <si>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</si>
  <si>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</si>
  <si>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</si>
  <si>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</si>
  <si>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</si>
  <si>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</si>
  <si>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</si>
  <si>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</si>
  <si>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</si>
  <si>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</si>
  <si>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</si>
  <si>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</si>
  <si>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</si>
  <si>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</si>
  <si>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</si>
  <si>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</si>
  <si>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</si>
  <si>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</si>
  <si>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</si>
  <si>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</si>
  <si>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</si>
  <si>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</si>
  <si>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</si>
  <si>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</si>
  <si>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</si>
  <si>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</si>
  <si>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</si>
  <si>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</si>
  <si>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</si>
  <si>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</si>
  <si>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</si>
  <si>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</si>
  <si>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</si>
  <si>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</si>
  <si>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</si>
  <si>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</si>
  <si>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</si>
  <si>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</si>
  <si>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</si>
  <si>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</si>
  <si>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</si>
  <si>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</si>
  <si>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</si>
  <si>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</si>
  <si>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</si>
  <si>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</si>
  <si>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</si>
  <si>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</si>
  <si>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</si>
  <si>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</si>
  <si>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</si>
  <si>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</si>
  <si>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</si>
  <si>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</si>
  <si>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</si>
  <si>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</si>
  <si>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</si>
  <si>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</si>
  <si>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</si>
  <si>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</si>
  <si>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</si>
  <si>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</si>
  <si>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</si>
  <si>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</si>
  <si>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</si>
  <si>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</si>
  <si>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</si>
  <si>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</si>
  <si>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</si>
  <si>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</si>
  <si>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</si>
  <si>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</si>
  <si>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</si>
  <si>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</si>
  <si>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</si>
  <si>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</si>
  <si>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</si>
  <si>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</si>
  <si>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</si>
  <si>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</si>
  <si>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</si>
  <si>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</si>
  <si>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</si>
  <si>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</si>
  <si>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</si>
  <si>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</si>
  <si>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</si>
  <si>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</si>
  <si>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</si>
  <si>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</si>
  <si>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</si>
  <si>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</si>
  <si>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</si>
  <si>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</si>
  <si>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</si>
  <si>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</si>
  <si>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</si>
  <si>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</si>
  <si>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</si>
  <si>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</si>
  <si>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</si>
  <si>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</si>
  <si>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</si>
  <si>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</si>
  <si>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</si>
  <si>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</si>
  <si>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</si>
  <si>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</si>
  <si>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</si>
  <si>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</si>
  <si>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</si>
  <si>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</si>
  <si>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</si>
  <si>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</si>
  <si>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</si>
  <si>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</si>
  <si>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</si>
  <si>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</si>
  <si>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</si>
  <si>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</si>
  <si>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</si>
  <si>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</si>
  <si>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</si>
  <si>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</si>
  <si>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</si>
  <si>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</si>
  <si>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</si>
  <si>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</si>
  <si>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</si>
  <si>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</si>
  <si>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</si>
  <si>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</si>
  <si>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</si>
  <si>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</si>
  <si>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</si>
  <si>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</si>
  <si>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</si>
  <si>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</si>
  <si>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</si>
  <si>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</si>
  <si>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</si>
  <si>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</si>
  <si>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</si>
  <si>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</si>
  <si>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</si>
  <si>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</si>
  <si>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</si>
  <si>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</si>
  <si>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</si>
  <si>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</si>
  <si>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</si>
  <si>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</si>
  <si>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</si>
  <si>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</si>
  <si>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</si>
  <si>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</si>
  <si>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</si>
  <si>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</si>
  <si>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</si>
  <si>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</si>
  <si>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</si>
  <si>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</si>
  <si>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</si>
  <si>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</si>
  <si>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</si>
  <si>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</si>
  <si>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</si>
  <si>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</si>
  <si>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</si>
  <si>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</si>
  <si>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</si>
  <si>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</si>
  <si>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</si>
  <si>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</si>
  <si>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</si>
  <si>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</si>
  <si>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</si>
  <si>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</si>
  <si>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</si>
  <si>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</si>
  <si>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</si>
  <si>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</si>
  <si>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</si>
  <si>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</si>
  <si>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</si>
  <si>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</si>
  <si>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</si>
  <si>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</si>
  <si>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</si>
  <si>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</si>
  <si>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</si>
  <si>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</si>
  <si>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</si>
  <si>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</si>
  <si>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</si>
  <si>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</si>
  <si>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</si>
  <si>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</si>
  <si>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</si>
  <si>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</si>
  <si>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</si>
  <si>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</si>
  <si>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</si>
  <si>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</si>
  <si>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</si>
  <si>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</si>
  <si>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</si>
  <si>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</si>
  <si>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</si>
  <si>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</si>
  <si>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</si>
  <si>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</si>
  <si>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</si>
  <si>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</si>
  <si>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</si>
  <si>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</si>
  <si>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</si>
  <si>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</si>
  <si>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</si>
  <si>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</si>
  <si>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</si>
  <si>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</si>
  <si>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</si>
  <si>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</si>
  <si>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</si>
  <si>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</si>
  <si>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</si>
  <si>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</si>
  <si>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</si>
  <si>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</si>
  <si>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</si>
  <si>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</si>
  <si>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</si>
  <si>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</si>
  <si>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</si>
  <si>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</si>
  <si>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</si>
  <si>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</si>
  <si>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</si>
  <si>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</si>
  <si>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</si>
  <si>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</si>
  <si>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</si>
  <si>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</si>
  <si>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</si>
  <si>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</si>
  <si>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</si>
  <si>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</si>
  <si>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</si>
  <si>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</si>
  <si>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</si>
  <si>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</si>
  <si>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</si>
  <si>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</si>
  <si>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</si>
  <si>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</si>
  <si>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</si>
  <si>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</si>
  <si>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</si>
  <si>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</si>
  <si>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</si>
  <si>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</si>
  <si>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</si>
  <si>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</si>
  <si>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</si>
  <si>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</si>
  <si>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</si>
  <si>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</si>
  <si>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</si>
  <si>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</si>
  <si>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</si>
  <si>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</si>
  <si>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</si>
  <si>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</si>
  <si>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</si>
  <si>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</si>
  <si>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</si>
  <si>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</si>
  <si>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</si>
  <si>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</si>
  <si>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</si>
  <si>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</si>
  <si>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</si>
  <si>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</si>
  <si>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</si>
  <si>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</si>
  <si>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</si>
  <si>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</si>
  <si>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</si>
  <si>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</si>
  <si>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</si>
  <si>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</si>
  <si>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</si>
  <si>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</si>
  <si>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</si>
  <si>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</si>
  <si>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</si>
  <si>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</si>
  <si>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</si>
  <si>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</si>
  <si>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</si>
  <si>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</si>
  <si>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</si>
  <si>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</si>
  <si>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</si>
  <si>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</si>
  <si>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</si>
  <si>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</si>
  <si>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</si>
  <si>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</si>
  <si>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</si>
  <si>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</si>
  <si>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</si>
  <si>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</si>
  <si>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</si>
  <si>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</si>
  <si>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</si>
  <si>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</si>
  <si>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</si>
  <si>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</si>
  <si>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</si>
  <si>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</si>
  <si>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</si>
  <si>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</si>
  <si>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</si>
  <si>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</si>
  <si>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</si>
  <si>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</si>
  <si>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</si>
  <si>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</si>
  <si>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</si>
  <si>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</si>
  <si>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</si>
  <si>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</si>
  <si>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</si>
  <si>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</si>
  <si>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</si>
  <si>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</si>
  <si>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</si>
  <si>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</si>
  <si>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</si>
  <si>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</si>
  <si>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</si>
  <si>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</si>
  <si>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</si>
  <si>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</si>
  <si>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</si>
  <si>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</si>
  <si>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</si>
  <si>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</si>
  <si>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</si>
  <si>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</si>
  <si>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</si>
  <si>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</si>
  <si>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</si>
  <si>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</si>
  <si>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</si>
  <si>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</si>
  <si>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</si>
  <si>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</si>
  <si>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</si>
  <si>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</si>
  <si>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</si>
  <si>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</si>
  <si>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</si>
  <si>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</si>
  <si>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</si>
  <si>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</si>
  <si>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</si>
  <si>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</si>
  <si>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</si>
  <si>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</si>
  <si>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</si>
  <si>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</si>
  <si>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</si>
  <si>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</si>
  <si>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</si>
  <si>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</si>
  <si>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</si>
  <si>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</si>
  <si>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</si>
  <si>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</si>
  <si>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</si>
  <si>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</si>
  <si>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</si>
  <si>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</si>
  <si>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</si>
  <si>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</si>
  <si>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</si>
  <si>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</si>
  <si>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</si>
  <si>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</si>
  <si>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</si>
  <si>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</si>
  <si>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</si>
  <si>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</si>
  <si>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</si>
  <si>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</si>
  <si>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</si>
  <si>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</si>
  <si>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</si>
  <si>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</si>
  <si>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</si>
  <si>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</si>
  <si>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</si>
  <si>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</si>
  <si>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</si>
  <si>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</si>
  <si>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</si>
  <si>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</si>
  <si>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</si>
  <si>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</si>
  <si>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</si>
  <si>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</si>
  <si>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</si>
  <si>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</si>
  <si>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</si>
  <si>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</si>
  <si>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</si>
  <si>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</si>
  <si>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</si>
  <si>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</si>
  <si>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</si>
  <si>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</si>
  <si>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</si>
  <si>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</si>
  <si>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</si>
  <si>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</si>
  <si>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</si>
  <si>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</si>
  <si>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</si>
  <si>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</si>
  <si>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</si>
  <si>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</si>
  <si>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</si>
  <si>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</si>
  <si>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</si>
  <si>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</si>
  <si>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</si>
  <si>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</si>
  <si>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</si>
  <si>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</si>
  <si>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</si>
  <si>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</si>
  <si>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</si>
  <si>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</si>
  <si>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</si>
  <si>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</si>
  <si>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</si>
  <si>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</si>
  <si>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</si>
  <si>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</si>
  <si>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</si>
  <si>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</si>
  <si>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</si>
  <si>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</si>
  <si>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</si>
  <si>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</si>
  <si>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</si>
  <si>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</si>
  <si>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</si>
  <si>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</si>
  <si>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</si>
  <si>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</si>
  <si>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</si>
  <si>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</si>
  <si>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</si>
  <si>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</si>
  <si>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</si>
  <si>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Participim nga donatoret  e jashtme </t>
  </si>
  <si>
    <t>Periudha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</si>
  <si>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</si>
  <si>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</si>
  <si>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</si>
  <si>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</si>
  <si>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</si>
  <si>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</si>
  <si>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</si>
  <si>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</si>
  <si>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Totali</t>
  </si>
  <si>
    <t>Të hyrat tjera</t>
  </si>
  <si>
    <t xml:space="preserve"> </t>
  </si>
  <si>
    <t>Pranimet Gusht</t>
  </si>
  <si>
    <t>Pagesat Shtator</t>
  </si>
  <si>
    <t>2023Shtator</t>
  </si>
  <si>
    <t>Vlerat janë në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</si>
</sst>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#,##0.00;[Red]#,##0.00"/>
    <numFmt numFmtId="167" formatCode="0;[Red]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sz val="14"/>
      <name val="Arial"/>
      <family val="2"/>
    </font>
    <font>
      <b/>
      <u/>
      <sz val="15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10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5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5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5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5" fontId="17" fillId="35" borderId="12" xfId="1" applyNumberFormat="1" applyFont="1" applyFill="1" applyBorder="1" applyAlignment="1">
      <alignment horizontal="left" vertical="top" wrapText="1"/>
    </xf>
    <xf numFmtId="165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5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0" fillId="2" borderId="0" xfId="0" applyNumberFormat="1" applyFill="1"/>
    <xf numFmtId="3" fontId="0" fillId="0" borderId="12" xfId="1" applyNumberFormat="1" applyFont="1" applyBorder="1" applyProtection="1">
      <protection hidden="1"/>
    </xf>
    <xf numFmtId="0" fontId="0" fillId="0" borderId="12" xfId="0" applyBorder="1" applyProtection="1">
      <protection hidden="1"/>
    </xf>
    <xf numFmtId="166" fontId="29" fillId="0" borderId="0" xfId="0" applyNumberFormat="1" applyFont="1"/>
    <xf numFmtId="165" fontId="17" fillId="2" borderId="12" xfId="1" applyNumberFormat="1" applyFont="1" applyFill="1" applyBorder="1" applyAlignment="1" applyProtection="1">
      <alignment horizontal="center" wrapText="1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17" fillId="2" borderId="12" xfId="0" applyFont="1" applyFill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0" fontId="0" fillId="0" borderId="12" xfId="0" applyBorder="1"/>
    <xf numFmtId="0" fontId="17" fillId="34" borderId="12" xfId="0" applyFont="1" applyFill="1" applyBorder="1" applyProtection="1">
      <protection hidden="1"/>
    </xf>
    <xf numFmtId="165" fontId="17" fillId="34" borderId="12" xfId="1" applyNumberFormat="1" applyFont="1" applyFill="1" applyBorder="1" applyAlignment="1" applyProtection="1">
      <alignment horizontal="center"/>
      <protection hidden="1"/>
    </xf>
    <xf numFmtId="164" fontId="17" fillId="34" borderId="12" xfId="1" applyFont="1" applyFill="1" applyBorder="1" applyAlignment="1" applyProtection="1">
      <alignment horizontal="center"/>
      <protection hidden="1"/>
    </xf>
    <xf numFmtId="164" fontId="0" fillId="0" borderId="12" xfId="1" applyFont="1" applyBorder="1"/>
    <xf numFmtId="164" fontId="21" fillId="0" borderId="12" xfId="1" applyFont="1" applyBorder="1" applyAlignment="1" applyProtection="1">
      <protection hidden="1"/>
    </xf>
    <xf numFmtId="164" fontId="0" fillId="0" borderId="12" xfId="1" applyFont="1" applyBorder="1" applyProtection="1">
      <protection hidden="1"/>
    </xf>
    <xf numFmtId="164" fontId="21" fillId="0" borderId="12" xfId="1" applyFont="1" applyFill="1" applyBorder="1" applyAlignment="1" applyProtection="1">
      <protection hidden="1"/>
    </xf>
    <xf numFmtId="164" fontId="21" fillId="0" borderId="12" xfId="1" applyFont="1" applyBorder="1" applyAlignment="1" applyProtection="1">
      <alignment horizontal="right"/>
      <protection hidden="1"/>
    </xf>
    <xf numFmtId="164" fontId="0" fillId="0" borderId="12" xfId="1" applyFont="1" applyBorder="1" applyAlignment="1" applyProtection="1">
      <protection hidden="1"/>
    </xf>
    <xf numFmtId="164" fontId="0" fillId="0" borderId="12" xfId="1" applyFont="1" applyBorder="1" applyAlignment="1" applyProtection="1">
      <alignment horizontal="right"/>
      <protection hidden="1"/>
    </xf>
    <xf numFmtId="164" fontId="0" fillId="0" borderId="12" xfId="1" applyFont="1" applyFill="1" applyBorder="1" applyProtection="1">
      <protection hidden="1"/>
    </xf>
    <xf numFmtId="164" fontId="0" fillId="0" borderId="0" xfId="0" applyNumberFormat="1" applyProtection="1">
      <protection hidden="1"/>
    </xf>
    <xf numFmtId="164" fontId="17" fillId="34" borderId="12" xfId="1" applyFont="1" applyFill="1" applyBorder="1" applyProtection="1">
      <protection hidden="1"/>
    </xf>
    <xf numFmtId="164" fontId="26" fillId="0" borderId="12" xfId="1" applyFont="1" applyBorder="1" applyAlignment="1" applyProtection="1">
      <alignment horizontal="left"/>
      <protection hidden="1"/>
    </xf>
    <xf numFmtId="0" fontId="30" fillId="38" borderId="12" xfId="0" applyFont="1" applyFill="1" applyBorder="1" applyAlignment="1">
      <alignment horizontal="center" wrapText="1"/>
    </xf>
    <xf numFmtId="0" fontId="30" fillId="38" borderId="12" xfId="0" applyFont="1" applyFill="1" applyBorder="1" applyAlignment="1">
      <alignment horizontal="center" vertical="center" wrapText="1"/>
    </xf>
    <xf numFmtId="164" fontId="30" fillId="38" borderId="12" xfId="1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/>
    </xf>
    <xf numFmtId="167" fontId="30" fillId="2" borderId="12" xfId="1" applyNumberFormat="1" applyFont="1" applyFill="1" applyBorder="1" applyAlignment="1">
      <alignment horizontal="center"/>
    </xf>
    <xf numFmtId="0" fontId="17" fillId="34" borderId="12" xfId="0" applyFont="1" applyFill="1" applyBorder="1"/>
    <xf numFmtId="164" fontId="17" fillId="34" borderId="12" xfId="1" applyFont="1" applyFill="1" applyBorder="1"/>
    <xf numFmtId="0" fontId="0" fillId="2" borderId="12" xfId="0" applyFill="1" applyBorder="1"/>
    <xf numFmtId="164" fontId="21" fillId="2" borderId="12" xfId="1" applyFont="1" applyFill="1" applyBorder="1" applyAlignment="1" applyProtection="1">
      <protection hidden="1"/>
    </xf>
    <xf numFmtId="164" fontId="0" fillId="2" borderId="12" xfId="1" applyFont="1" applyFill="1" applyBorder="1"/>
    <xf numFmtId="164" fontId="0" fillId="2" borderId="12" xfId="1" applyFont="1" applyFill="1" applyBorder="1" applyAlignment="1">
      <alignment horizontal="center"/>
    </xf>
    <xf numFmtId="0" fontId="17" fillId="2" borderId="13" xfId="0" applyFont="1" applyFill="1" applyBorder="1" applyAlignment="1" applyProtection="1">
      <alignment horizont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164" fontId="17" fillId="34" borderId="12" xfId="1" applyFont="1" applyFill="1" applyBorder="1" applyAlignment="1" applyProtection="1">
      <alignment wrapText="1"/>
      <protection hidden="1"/>
    </xf>
    <xf numFmtId="165" fontId="17" fillId="34" borderId="12" xfId="1" applyNumberFormat="1" applyFont="1" applyFill="1" applyBorder="1" applyAlignment="1" applyProtection="1">
      <alignment horizontal="center" wrapText="1"/>
      <protection hidden="1"/>
    </xf>
    <xf numFmtId="164" fontId="17" fillId="34" borderId="12" xfId="1" applyFont="1" applyFill="1" applyBorder="1" applyAlignment="1" applyProtection="1">
      <alignment horizontal="center" wrapText="1"/>
      <protection hidden="1"/>
    </xf>
    <xf numFmtId="4" fontId="0" fillId="0" borderId="0" xfId="0" applyNumberFormat="1" applyProtection="1">
      <protection hidden="1"/>
    </xf>
    <xf numFmtId="0" fontId="31" fillId="2" borderId="0" xfId="0" applyFont="1" applyFill="1" applyProtection="1"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4.PER%20WEB%20FAQE%20Janar%20-%20Pri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3.PER%20WEB%20FAQE%20Janar-Ma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C00000"/>
    <pageSetUpPr fitToPage="1"/>
  </sheetPr>
  <dimension ref="A1:K26"/>
  <sheetViews>
    <sheetView tabSelected="1" zoomScale="115" zoomScaleNormal="115" zoomScaleSheetLayoutView="80" workbookViewId="0">
      <pane xSplit="2" ySplit="3" topLeftCell="C4" activePane="bottomRight" state="frozen"/>
      <selection pane="topRight" activeCell="B1" sqref="B1"/>
      <selection pane="bottomLeft" activeCell="A6" sqref="A6"/>
      <selection pane="bottomRight" activeCell="K4" sqref="K4"/>
    </sheetView>
  </sheetViews>
  <sheetFormatPr defaultColWidth="9.140625" defaultRowHeight="15" x14ac:dyDescent="0.25"/>
  <cols>
    <col min="1" max="1" width="5.42578125" style="58" customWidth="1"/>
    <col min="2" max="2" width="15.7109375" style="58" customWidth="1"/>
    <col min="3" max="3" width="15.42578125" style="58" customWidth="1"/>
    <col min="4" max="4" width="10.85546875" style="58" customWidth="1"/>
    <col min="5" max="5" width="16.85546875" style="58" customWidth="1"/>
    <col min="6" max="6" width="18.5703125" style="58" customWidth="1"/>
    <col min="7" max="7" width="13.5703125" style="58" customWidth="1"/>
    <col min="8" max="8" width="14.7109375" style="58" customWidth="1"/>
    <col min="9" max="9" width="16.28515625" style="58" customWidth="1"/>
    <col min="10" max="10" width="9.140625" style="58"/>
    <col min="11" max="11" width="14.28515625" style="58" bestFit="1" customWidth="1"/>
    <col min="12" max="16384" width="9.140625" style="58"/>
  </cols>
  <sheetData>
    <row r="1" spans="1:11" ht="30.75" customHeight="1" x14ac:dyDescent="0.3">
      <c r="A1" s="55" t="str">
        <f>IF(L!$A$1=1,L!G2,IF(L!$A$1=2,L!G11,L!G21))</f>
        <v>Tabela 1: Pagesat</v>
      </c>
      <c r="B1" s="56"/>
      <c r="C1" s="57"/>
      <c r="D1" s="106" t="s">
        <v>609</v>
      </c>
      <c r="E1" s="57"/>
      <c r="F1" s="104" t="s">
        <v>883</v>
      </c>
      <c r="G1" s="57"/>
      <c r="H1" s="57"/>
      <c r="I1" s="57"/>
    </row>
    <row r="2" spans="1:11" ht="18.75" customHeight="1" x14ac:dyDescent="0.25">
      <c r="A2" s="63" t="s">
        <v>885</v>
      </c>
      <c r="B2" s="59"/>
      <c r="C2" s="59"/>
      <c r="D2" s="107"/>
      <c r="E2" s="60"/>
      <c r="F2" s="60"/>
      <c r="G2" s="60"/>
      <c r="H2" s="60"/>
      <c r="I2" s="60"/>
    </row>
    <row r="3" spans="1:11" ht="12.75" customHeight="1" x14ac:dyDescent="0.25">
      <c r="A3" s="98"/>
      <c r="B3" s="98" t="s">
        <v>870</v>
      </c>
      <c r="C3" s="68"/>
      <c r="D3" s="69"/>
      <c r="E3" s="70"/>
      <c r="F3" s="70"/>
      <c r="G3" s="70"/>
      <c r="H3" s="70"/>
      <c r="I3" s="70"/>
    </row>
    <row r="4" spans="1:11" ht="27" customHeight="1" x14ac:dyDescent="0.25">
      <c r="A4" s="99"/>
      <c r="B4" s="73">
        <v>2023</v>
      </c>
      <c r="C4" s="100" t="s">
        <v>173</v>
      </c>
      <c r="D4" s="101" t="s">
        <v>169</v>
      </c>
      <c r="E4" s="102" t="s">
        <v>0</v>
      </c>
      <c r="F4" s="102" t="s">
        <v>32</v>
      </c>
      <c r="G4" s="102" t="s">
        <v>33</v>
      </c>
      <c r="H4" s="102" t="s">
        <v>21</v>
      </c>
      <c r="I4" s="102" t="s">
        <v>35</v>
      </c>
      <c r="K4" s="84"/>
    </row>
    <row r="5" spans="1:11" x14ac:dyDescent="0.25">
      <c r="A5" s="105">
        <v>2023</v>
      </c>
      <c r="B5" s="66" t="str">
        <f>IF(L!$A$1=1,L!B231,IF(L!$A$1=2,L!C231,L!D231))</f>
        <v>2023 Janar</v>
      </c>
      <c r="C5" s="78">
        <f>SUM(E5:I5)</f>
        <v>1415008.38</v>
      </c>
      <c r="D5" s="65"/>
      <c r="E5" s="76">
        <v>861691.02</v>
      </c>
      <c r="F5" s="77">
        <v>553317.36</v>
      </c>
      <c r="G5" s="77"/>
      <c r="H5" s="77"/>
      <c r="I5" s="78"/>
    </row>
    <row r="6" spans="1:11" x14ac:dyDescent="0.25">
      <c r="A6" s="105"/>
      <c r="B6" s="66" t="str">
        <f>IF(L!$A$1=1,L!B232,IF(L!$A$1=2,L!C232,L!D232))</f>
        <v>2023 Shkurt</v>
      </c>
      <c r="C6" s="78">
        <f>SUM(E6:I6)</f>
        <v>2673381.46</v>
      </c>
      <c r="D6" s="65"/>
      <c r="E6" s="76">
        <v>1112270.3600000001</v>
      </c>
      <c r="F6" s="79">
        <v>1374378.44</v>
      </c>
      <c r="G6" s="76">
        <v>35241.39</v>
      </c>
      <c r="H6" s="79">
        <v>17745.349999999999</v>
      </c>
      <c r="I6" s="80">
        <v>133745.92000000001</v>
      </c>
    </row>
    <row r="7" spans="1:11" x14ac:dyDescent="0.25">
      <c r="A7" s="105"/>
      <c r="B7" s="66" t="str">
        <f>IF(L!$A$1=1,L!B233,IF(L!$A$1=2,L!C233,L!D233))</f>
        <v xml:space="preserve">2023 Mars </v>
      </c>
      <c r="C7" s="78">
        <f t="shared" ref="C7:C16" si="0">SUM(E7:I7)</f>
        <v>2500087.2599999998</v>
      </c>
      <c r="D7" s="65"/>
      <c r="E7" s="95">
        <v>1056985.1099999999</v>
      </c>
      <c r="F7" s="96">
        <v>1019754.56</v>
      </c>
      <c r="G7" s="96">
        <v>27391.1</v>
      </c>
      <c r="H7" s="95">
        <v>375956.49</v>
      </c>
      <c r="I7" s="96">
        <v>20000</v>
      </c>
    </row>
    <row r="8" spans="1:11" x14ac:dyDescent="0.25">
      <c r="A8" s="105"/>
      <c r="B8" s="66" t="str">
        <f>IF(L!$A$1=1,L!B234,IF(L!$A$1=2,L!C234,L!D234))</f>
        <v>2023 Prill</v>
      </c>
      <c r="C8" s="78">
        <f t="shared" si="0"/>
        <v>2249111.3400000003</v>
      </c>
      <c r="D8" s="65"/>
      <c r="E8" s="76">
        <v>963813.4</v>
      </c>
      <c r="F8" s="77">
        <v>648015.03</v>
      </c>
      <c r="G8" s="77">
        <v>17105</v>
      </c>
      <c r="H8" s="77">
        <v>620177.91</v>
      </c>
      <c r="I8" s="80"/>
    </row>
    <row r="9" spans="1:11" x14ac:dyDescent="0.25">
      <c r="A9" s="105"/>
      <c r="B9" s="66" t="str">
        <f>IF(L!$A$1=1,L!B235,IF(L!$A$1=2,L!C235,L!D235))</f>
        <v>2023 Maj</v>
      </c>
      <c r="C9" s="78">
        <f t="shared" si="0"/>
        <v>3854716.93</v>
      </c>
      <c r="D9" s="65"/>
      <c r="E9" s="81">
        <v>1149436.19</v>
      </c>
      <c r="F9" s="81">
        <v>1994305.7100000002</v>
      </c>
      <c r="G9" s="81">
        <v>18328.509999999998</v>
      </c>
      <c r="H9" s="81">
        <v>619778.64</v>
      </c>
      <c r="I9" s="76">
        <v>72867.88</v>
      </c>
    </row>
    <row r="10" spans="1:11" x14ac:dyDescent="0.25">
      <c r="A10" s="105"/>
      <c r="B10" s="66" t="str">
        <f>IF(L!$A$1=1,L!B236,IF(L!$A$1=2,L!C236,L!D236))</f>
        <v>2023 Qershor</v>
      </c>
      <c r="C10" s="78">
        <f t="shared" si="0"/>
        <v>3171295.8099999996</v>
      </c>
      <c r="D10" s="65"/>
      <c r="E10" s="81">
        <v>1018015.14</v>
      </c>
      <c r="F10" s="81">
        <v>1527300.0799999998</v>
      </c>
      <c r="G10" s="81">
        <v>13559.04</v>
      </c>
      <c r="H10" s="76">
        <v>424907.55</v>
      </c>
      <c r="I10" s="76">
        <v>187514</v>
      </c>
    </row>
    <row r="11" spans="1:11" x14ac:dyDescent="0.25">
      <c r="A11" s="105"/>
      <c r="B11" s="66" t="str">
        <f>IF(L!$A$1=1,L!B237,IF(L!$A$1=2,L!C237,L!D237))</f>
        <v>2023 Korrik</v>
      </c>
      <c r="C11" s="78">
        <f t="shared" si="0"/>
        <v>2956767.84</v>
      </c>
      <c r="D11" s="65"/>
      <c r="E11" s="76">
        <v>1091587.49</v>
      </c>
      <c r="F11" s="78">
        <v>1193287.2</v>
      </c>
      <c r="G11" s="81">
        <v>20026.28</v>
      </c>
      <c r="H11" s="78">
        <v>441925.67</v>
      </c>
      <c r="I11" s="82">
        <v>209941.2</v>
      </c>
    </row>
    <row r="12" spans="1:11" x14ac:dyDescent="0.25">
      <c r="A12" s="105"/>
      <c r="B12" s="66" t="str">
        <f>IF(L!$A$1=1,L!B238,IF(L!$A$1=2,L!C238,L!D238))</f>
        <v>2023 Gusht</v>
      </c>
      <c r="C12" s="78">
        <f t="shared" si="0"/>
        <v>5549378.9100000001</v>
      </c>
      <c r="D12" s="65"/>
      <c r="E12" s="76">
        <v>1028197.02</v>
      </c>
      <c r="F12" s="78">
        <v>3901642.49</v>
      </c>
      <c r="G12" s="78">
        <v>16407.95</v>
      </c>
      <c r="H12" s="78">
        <v>440591.45</v>
      </c>
      <c r="I12" s="82">
        <v>162540</v>
      </c>
    </row>
    <row r="13" spans="1:11" x14ac:dyDescent="0.25">
      <c r="A13" s="105"/>
      <c r="B13" s="66" t="str">
        <f>IF(L!$A$1=1,L!B239,IF(L!$A$1=2,L!C239,L!D239))</f>
        <v>2023 Shtator</v>
      </c>
      <c r="C13" s="78">
        <f t="shared" si="0"/>
        <v>4071431.51</v>
      </c>
      <c r="D13" s="65"/>
      <c r="E13" s="78">
        <v>1119193.19</v>
      </c>
      <c r="F13" s="78">
        <v>1348602.13</v>
      </c>
      <c r="G13" s="78">
        <v>10531.52</v>
      </c>
      <c r="H13" s="78">
        <v>402404.67000000004</v>
      </c>
      <c r="I13" s="78">
        <v>1190700</v>
      </c>
    </row>
    <row r="14" spans="1:11" x14ac:dyDescent="0.25">
      <c r="A14" s="105"/>
      <c r="B14" s="66" t="str">
        <f>IF(L!$A$1=1,L!B240,IF(L!$A$1=2,L!C240,L!D240))</f>
        <v>2023 Tetor</v>
      </c>
      <c r="C14" s="78">
        <f t="shared" si="0"/>
        <v>0</v>
      </c>
      <c r="D14" s="71"/>
      <c r="E14" s="76"/>
      <c r="F14" s="78"/>
      <c r="G14" s="78"/>
      <c r="H14" s="76"/>
      <c r="I14" s="78"/>
    </row>
    <row r="15" spans="1:11" x14ac:dyDescent="0.25">
      <c r="A15" s="105"/>
      <c r="B15" s="66" t="str">
        <f>IF(L!$A$1=1,L!B241,IF(L!$A$1=2,L!C241,L!D241))</f>
        <v xml:space="preserve">2023 Nëntor </v>
      </c>
      <c r="C15" s="78">
        <f t="shared" si="0"/>
        <v>0</v>
      </c>
      <c r="D15" s="71"/>
      <c r="E15" s="83"/>
      <c r="F15" s="78"/>
      <c r="G15" s="76"/>
      <c r="H15" s="78"/>
      <c r="I15" s="78"/>
    </row>
    <row r="16" spans="1:11" ht="15.75" x14ac:dyDescent="0.25">
      <c r="A16" s="105"/>
      <c r="B16" s="66" t="str">
        <f>IF(L!$A$1=1,L!B242,IF(L!$A$1=2,L!C242,L!D242))</f>
        <v>2023 Dhjetor</v>
      </c>
      <c r="C16" s="78">
        <f t="shared" si="0"/>
        <v>0</v>
      </c>
      <c r="D16" s="71"/>
      <c r="E16" s="86"/>
      <c r="F16" s="78"/>
      <c r="G16" s="78"/>
      <c r="H16" s="76"/>
      <c r="I16" s="78"/>
    </row>
    <row r="17" spans="1:9" x14ac:dyDescent="0.25">
      <c r="A17" s="105"/>
      <c r="B17" s="73" t="str">
        <f>IF(L!$A$1=1,L!B243,IF(L!$A$1=2,L!C243,L!D243))</f>
        <v>Gjithsej 2023</v>
      </c>
      <c r="C17" s="85">
        <f>SUM(C5:C16)</f>
        <v>28441179.439999998</v>
      </c>
      <c r="D17" s="74"/>
      <c r="E17" s="75">
        <f>SUM(E5:E16)</f>
        <v>9401188.9199999999</v>
      </c>
      <c r="F17" s="75">
        <f t="shared" ref="F17:I17" si="1">SUM(F5:F16)</f>
        <v>13560603</v>
      </c>
      <c r="G17" s="75">
        <f t="shared" si="1"/>
        <v>158590.78999999998</v>
      </c>
      <c r="H17" s="75">
        <f t="shared" si="1"/>
        <v>3343487.7300000004</v>
      </c>
      <c r="I17" s="75">
        <f t="shared" si="1"/>
        <v>1977309</v>
      </c>
    </row>
    <row r="21" spans="1:9" x14ac:dyDescent="0.25">
      <c r="C21" s="84"/>
    </row>
    <row r="22" spans="1:9" x14ac:dyDescent="0.25">
      <c r="D22" s="103"/>
    </row>
    <row r="23" spans="1:9" x14ac:dyDescent="0.25">
      <c r="D23" s="103"/>
    </row>
    <row r="24" spans="1:9" x14ac:dyDescent="0.25">
      <c r="D24" s="103"/>
    </row>
    <row r="26" spans="1:9" x14ac:dyDescent="0.25">
      <c r="F26" s="58" t="s">
        <v>881</v>
      </c>
    </row>
  </sheetData>
  <mergeCells count="2">
    <mergeCell ref="A5:A17"/>
    <mergeCell ref="D1:D2"/>
  </mergeCells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0"/>
    <pageSetUpPr fitToPage="1"/>
  </sheetPr>
  <dimension ref="A1:S103"/>
  <sheetViews>
    <sheetView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L25" sqref="L25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5.5703125" style="1" customWidth="1"/>
    <col min="5" max="5" width="23" style="1" customWidth="1"/>
    <col min="6" max="6" width="15.42578125" style="1" customWidth="1"/>
    <col min="7" max="7" width="16" customWidth="1"/>
    <col min="8" max="8" width="14" customWidth="1"/>
    <col min="9" max="9" width="15.42578125" customWidth="1"/>
    <col min="10" max="10" width="15.5703125" customWidth="1"/>
    <col min="11" max="11" width="16" customWidth="1"/>
    <col min="12" max="12" width="14.5703125" customWidth="1"/>
    <col min="13" max="13" width="18.42578125" customWidth="1"/>
    <col min="15" max="15" width="19.7109375" customWidth="1"/>
    <col min="16" max="16" width="13" customWidth="1"/>
    <col min="18" max="18" width="14" customWidth="1"/>
    <col min="19" max="19" width="13.42578125" customWidth="1"/>
  </cols>
  <sheetData>
    <row r="1" spans="1:19" s="2" customFormat="1" ht="26.25" customHeight="1" x14ac:dyDescent="0.3">
      <c r="A1" s="9" t="s">
        <v>171</v>
      </c>
      <c r="B1" s="9"/>
      <c r="D1" s="3"/>
      <c r="E1" s="104" t="s">
        <v>882</v>
      </c>
      <c r="F1" s="3"/>
    </row>
    <row r="2" spans="1:19" s="2" customFormat="1" ht="17.25" customHeight="1" x14ac:dyDescent="0.25">
      <c r="A2" s="61" t="s">
        <v>868</v>
      </c>
      <c r="E2" s="3"/>
      <c r="F2" s="3"/>
    </row>
    <row r="3" spans="1:19" s="1" customFormat="1" ht="82.5" customHeight="1" x14ac:dyDescent="0.25">
      <c r="A3" s="62" t="s">
        <v>172</v>
      </c>
      <c r="B3" s="62" t="s">
        <v>39</v>
      </c>
      <c r="C3" s="87" t="s">
        <v>871</v>
      </c>
      <c r="D3" s="88" t="s">
        <v>872</v>
      </c>
      <c r="E3" s="88" t="s">
        <v>873</v>
      </c>
      <c r="F3" s="88" t="s">
        <v>874</v>
      </c>
      <c r="G3" s="88" t="s">
        <v>875</v>
      </c>
      <c r="H3" s="88" t="s">
        <v>876</v>
      </c>
      <c r="I3" s="89" t="s">
        <v>877</v>
      </c>
      <c r="J3" s="88" t="s">
        <v>878</v>
      </c>
      <c r="K3" s="54" t="s">
        <v>869</v>
      </c>
      <c r="L3" s="54" t="s">
        <v>880</v>
      </c>
      <c r="M3" s="54" t="s">
        <v>879</v>
      </c>
    </row>
    <row r="4" spans="1:19" s="1" customFormat="1" ht="15" customHeight="1" x14ac:dyDescent="0.25">
      <c r="A4" s="62"/>
      <c r="B4" s="62"/>
      <c r="C4" s="90"/>
      <c r="D4" s="90"/>
      <c r="E4" s="90"/>
      <c r="F4" s="90"/>
      <c r="G4" s="90"/>
      <c r="H4" s="90"/>
      <c r="I4" s="91"/>
      <c r="J4" s="90"/>
      <c r="K4" s="54"/>
      <c r="L4" s="54"/>
      <c r="M4" s="54"/>
    </row>
    <row r="5" spans="1:19" s="2" customFormat="1" x14ac:dyDescent="0.25">
      <c r="A5" s="94"/>
      <c r="B5" s="72" t="s">
        <v>758</v>
      </c>
      <c r="C5" s="96">
        <v>13678.8</v>
      </c>
      <c r="D5" s="97"/>
      <c r="E5" s="97">
        <v>92700</v>
      </c>
      <c r="F5" s="97">
        <v>167275.29999999999</v>
      </c>
      <c r="G5" s="96">
        <v>2680</v>
      </c>
      <c r="H5" s="96">
        <v>24315.5</v>
      </c>
      <c r="I5" s="96">
        <v>19740.36</v>
      </c>
      <c r="J5" s="96">
        <v>59514.93</v>
      </c>
      <c r="K5" s="96"/>
      <c r="L5" s="96"/>
      <c r="M5" s="96">
        <v>379904.88999999996</v>
      </c>
    </row>
    <row r="6" spans="1:19" s="2" customFormat="1" x14ac:dyDescent="0.25">
      <c r="A6" s="94"/>
      <c r="B6" s="72" t="s">
        <v>761</v>
      </c>
      <c r="C6" s="96">
        <v>35495.699999999997</v>
      </c>
      <c r="D6" s="97">
        <v>563.04</v>
      </c>
      <c r="E6" s="97">
        <v>94257.2</v>
      </c>
      <c r="F6" s="97">
        <v>234965.6</v>
      </c>
      <c r="G6" s="96">
        <v>2741</v>
      </c>
      <c r="H6" s="96">
        <v>38215.5</v>
      </c>
      <c r="I6" s="96">
        <v>23988.94</v>
      </c>
      <c r="J6" s="96">
        <v>57376.37</v>
      </c>
      <c r="K6" s="96"/>
      <c r="L6" s="96">
        <v>548.9</v>
      </c>
      <c r="M6" s="96">
        <v>488152.25000000006</v>
      </c>
    </row>
    <row r="7" spans="1:19" s="2" customFormat="1" ht="16.5" x14ac:dyDescent="0.3">
      <c r="A7" s="94"/>
      <c r="B7" s="72" t="s">
        <v>764</v>
      </c>
      <c r="C7" s="96">
        <v>29361.05</v>
      </c>
      <c r="D7" s="97"/>
      <c r="E7" s="97">
        <v>129463</v>
      </c>
      <c r="F7" s="97">
        <v>285448.74</v>
      </c>
      <c r="G7" s="96">
        <v>1329</v>
      </c>
      <c r="H7" s="96">
        <v>36582</v>
      </c>
      <c r="I7" s="96">
        <v>41377.81</v>
      </c>
      <c r="J7" s="96">
        <v>60440.12</v>
      </c>
      <c r="K7" s="96">
        <v>19104</v>
      </c>
      <c r="L7" s="96">
        <v>497.11</v>
      </c>
      <c r="M7" s="96">
        <v>603602.82999999996</v>
      </c>
      <c r="R7" s="67"/>
      <c r="S7" s="67"/>
    </row>
    <row r="8" spans="1:19" s="2" customFormat="1" x14ac:dyDescent="0.25">
      <c r="A8" s="94"/>
      <c r="B8" s="94" t="s">
        <v>767</v>
      </c>
      <c r="C8" s="96">
        <v>30156.21</v>
      </c>
      <c r="D8" s="97"/>
      <c r="E8" s="97">
        <v>74576</v>
      </c>
      <c r="F8" s="97">
        <v>213224.13</v>
      </c>
      <c r="G8" s="96">
        <v>30</v>
      </c>
      <c r="H8" s="96">
        <v>22183</v>
      </c>
      <c r="I8" s="96">
        <v>21664.240000000002</v>
      </c>
      <c r="J8" s="96">
        <v>32465.1</v>
      </c>
      <c r="K8" s="96"/>
      <c r="L8" s="96"/>
      <c r="M8" s="96">
        <v>394298.67999999993</v>
      </c>
      <c r="O8" s="64"/>
    </row>
    <row r="9" spans="1:19" s="2" customFormat="1" x14ac:dyDescent="0.25">
      <c r="A9" s="94"/>
      <c r="B9" s="94" t="s">
        <v>769</v>
      </c>
      <c r="C9" s="96">
        <v>56344.97</v>
      </c>
      <c r="D9" s="97"/>
      <c r="E9" s="97">
        <v>120104.4</v>
      </c>
      <c r="F9" s="97">
        <v>263987.90000000002</v>
      </c>
      <c r="G9" s="96">
        <v>1520</v>
      </c>
      <c r="H9" s="96">
        <v>35777</v>
      </c>
      <c r="I9" s="96">
        <v>30769.82</v>
      </c>
      <c r="J9" s="96">
        <v>61373.59</v>
      </c>
      <c r="K9" s="96">
        <v>90900</v>
      </c>
      <c r="L9" s="96"/>
      <c r="M9" s="96">
        <v>660777.68000000005</v>
      </c>
    </row>
    <row r="10" spans="1:19" s="2" customFormat="1" x14ac:dyDescent="0.25">
      <c r="A10" s="94"/>
      <c r="B10" s="94" t="s">
        <v>771</v>
      </c>
      <c r="C10" s="96">
        <v>46793.8</v>
      </c>
      <c r="D10" s="97"/>
      <c r="E10" s="97">
        <v>128020.12</v>
      </c>
      <c r="F10" s="97">
        <v>274159.37</v>
      </c>
      <c r="G10" s="96">
        <v>1680</v>
      </c>
      <c r="H10" s="96">
        <v>32130</v>
      </c>
      <c r="I10" s="96">
        <v>32527.7</v>
      </c>
      <c r="J10" s="96">
        <v>49571.519999999997</v>
      </c>
      <c r="K10" s="96">
        <v>12421</v>
      </c>
      <c r="L10" s="96"/>
      <c r="M10" s="96">
        <v>577303.51</v>
      </c>
    </row>
    <row r="11" spans="1:19" s="2" customFormat="1" x14ac:dyDescent="0.25">
      <c r="A11" s="94"/>
      <c r="B11" s="94" t="s">
        <v>774</v>
      </c>
      <c r="C11" s="96">
        <v>36758.68</v>
      </c>
      <c r="D11" s="97"/>
      <c r="E11" s="97">
        <v>110745</v>
      </c>
      <c r="F11" s="97">
        <v>283153.06</v>
      </c>
      <c r="G11" s="96">
        <v>4605</v>
      </c>
      <c r="H11" s="96">
        <v>36035</v>
      </c>
      <c r="I11" s="96">
        <v>27914.82</v>
      </c>
      <c r="J11" s="96">
        <v>69632.63</v>
      </c>
      <c r="K11" s="96"/>
      <c r="L11" s="96"/>
      <c r="M11" s="96">
        <v>568844.18999999994</v>
      </c>
    </row>
    <row r="12" spans="1:19" s="2" customFormat="1" x14ac:dyDescent="0.25">
      <c r="A12" s="94"/>
      <c r="B12" s="94" t="s">
        <v>777</v>
      </c>
      <c r="C12" s="96">
        <v>30942.98</v>
      </c>
      <c r="D12" s="97">
        <v>278</v>
      </c>
      <c r="E12" s="97">
        <v>111720</v>
      </c>
      <c r="F12" s="97">
        <v>209704.17</v>
      </c>
      <c r="G12" s="96">
        <v>2800</v>
      </c>
      <c r="H12" s="96">
        <v>26127.5</v>
      </c>
      <c r="I12" s="96">
        <v>19639.37</v>
      </c>
      <c r="J12" s="96">
        <v>68773.23</v>
      </c>
      <c r="K12" s="96">
        <v>10250</v>
      </c>
      <c r="L12" s="96"/>
      <c r="M12" s="96">
        <v>480235.25</v>
      </c>
    </row>
    <row r="13" spans="1:19" s="2" customFormat="1" x14ac:dyDescent="0.25">
      <c r="A13" s="94"/>
      <c r="B13" s="94" t="s">
        <v>884</v>
      </c>
      <c r="C13" s="96">
        <v>39783.360000000001</v>
      </c>
      <c r="D13" s="97"/>
      <c r="E13" s="97">
        <v>71755</v>
      </c>
      <c r="F13" s="97">
        <v>227318.8</v>
      </c>
      <c r="G13" s="96">
        <v>1470</v>
      </c>
      <c r="H13" s="96">
        <v>36107</v>
      </c>
      <c r="I13" s="96">
        <v>23550.31</v>
      </c>
      <c r="J13" s="96">
        <v>60893.32</v>
      </c>
      <c r="K13" s="96"/>
      <c r="L13" s="96"/>
      <c r="M13" s="96">
        <f>C13+D13+E13+F13+G13+H13+I13+J13</f>
        <v>460877.79</v>
      </c>
    </row>
    <row r="14" spans="1:19" s="2" customFormat="1" x14ac:dyDescent="0.25">
      <c r="A14" s="94"/>
      <c r="B14" s="94"/>
      <c r="C14" s="96"/>
      <c r="D14" s="97"/>
      <c r="E14" s="97"/>
      <c r="F14" s="97"/>
      <c r="G14" s="96"/>
      <c r="H14" s="96"/>
      <c r="I14" s="96"/>
      <c r="J14" s="96"/>
      <c r="K14" s="96"/>
      <c r="L14" s="96"/>
      <c r="M14" s="96">
        <v>0</v>
      </c>
    </row>
    <row r="15" spans="1:19" s="2" customFormat="1" x14ac:dyDescent="0.25">
      <c r="A15" s="94"/>
      <c r="B15" s="94"/>
      <c r="C15" s="96"/>
      <c r="D15" s="97"/>
      <c r="E15" s="97"/>
      <c r="F15" s="97"/>
      <c r="G15" s="96"/>
      <c r="H15" s="96"/>
      <c r="I15" s="96"/>
      <c r="J15" s="96"/>
      <c r="K15" s="96"/>
      <c r="L15" s="96"/>
      <c r="M15" s="96">
        <v>0</v>
      </c>
    </row>
    <row r="16" spans="1:19" s="2" customFormat="1" x14ac:dyDescent="0.25">
      <c r="A16" s="94"/>
      <c r="B16" s="94"/>
      <c r="C16" s="96"/>
      <c r="D16" s="97"/>
      <c r="E16" s="97"/>
      <c r="F16" s="97"/>
      <c r="G16" s="96"/>
      <c r="H16" s="96"/>
      <c r="I16" s="96"/>
      <c r="J16" s="96"/>
      <c r="K16" s="96"/>
      <c r="L16" s="96"/>
      <c r="M16" s="96">
        <v>0</v>
      </c>
    </row>
    <row r="17" spans="1:13" s="2" customFormat="1" x14ac:dyDescent="0.25">
      <c r="A17" s="94"/>
      <c r="B17" s="92" t="s">
        <v>757</v>
      </c>
      <c r="C17" s="93">
        <f>C5+C6+C7+C8+C9+C10+C11+C12+C13+C14+C15+C16</f>
        <v>319315.55</v>
      </c>
      <c r="D17" s="93">
        <f t="shared" ref="D17:M17" si="0">D5+D6+D7+D8+D9+D10+D11+D12+D13+D14+D15+D16</f>
        <v>841.04</v>
      </c>
      <c r="E17" s="93">
        <f t="shared" si="0"/>
        <v>933340.72</v>
      </c>
      <c r="F17" s="93">
        <f t="shared" si="0"/>
        <v>2159237.0699999998</v>
      </c>
      <c r="G17" s="93">
        <f t="shared" si="0"/>
        <v>18855</v>
      </c>
      <c r="H17" s="93">
        <f t="shared" si="0"/>
        <v>287472.5</v>
      </c>
      <c r="I17" s="93">
        <f t="shared" si="0"/>
        <v>241173.37000000002</v>
      </c>
      <c r="J17" s="93">
        <f t="shared" si="0"/>
        <v>520040.81</v>
      </c>
      <c r="K17" s="93">
        <f t="shared" si="0"/>
        <v>132675</v>
      </c>
      <c r="L17" s="93">
        <f t="shared" si="0"/>
        <v>1046.01</v>
      </c>
      <c r="M17" s="93">
        <f t="shared" si="0"/>
        <v>4613997.0699999994</v>
      </c>
    </row>
    <row r="18" spans="1:13" s="2" customFormat="1" x14ac:dyDescent="0.25">
      <c r="D18" s="3"/>
      <c r="E18" s="3"/>
      <c r="F18" s="3"/>
    </row>
    <row r="19" spans="1:13" s="2" customFormat="1" x14ac:dyDescent="0.25">
      <c r="D19" s="3"/>
      <c r="E19" s="3"/>
      <c r="F19" s="3"/>
    </row>
    <row r="20" spans="1:13" s="2" customFormat="1" x14ac:dyDescent="0.25">
      <c r="D20" s="3"/>
      <c r="E20" s="3"/>
      <c r="F20" s="3"/>
    </row>
    <row r="21" spans="1:13" s="2" customFormat="1" x14ac:dyDescent="0.25">
      <c r="D21" s="3"/>
      <c r="E21" s="3"/>
      <c r="F21" s="3"/>
    </row>
    <row r="22" spans="1:13" s="2" customFormat="1" x14ac:dyDescent="0.25">
      <c r="D22" s="3"/>
      <c r="E22" s="3"/>
      <c r="F22" s="3"/>
    </row>
    <row r="23" spans="1:13" s="2" customFormat="1" x14ac:dyDescent="0.25">
      <c r="D23" s="3"/>
      <c r="E23" s="3"/>
      <c r="F23" s="3"/>
    </row>
    <row r="24" spans="1:13" s="2" customFormat="1" x14ac:dyDescent="0.25">
      <c r="D24" s="3"/>
      <c r="E24" s="3"/>
      <c r="F24" s="3"/>
    </row>
    <row r="25" spans="1:13" s="2" customFormat="1" x14ac:dyDescent="0.25">
      <c r="D25" s="3"/>
      <c r="E25" s="3"/>
      <c r="F25" s="3"/>
    </row>
    <row r="26" spans="1:13" s="2" customFormat="1" x14ac:dyDescent="0.25">
      <c r="D26" s="3"/>
      <c r="E26" s="3"/>
      <c r="F26" s="3"/>
    </row>
    <row r="27" spans="1:13" s="2" customFormat="1" x14ac:dyDescent="0.25">
      <c r="D27" s="3"/>
      <c r="E27" s="3"/>
      <c r="F27" s="3"/>
    </row>
    <row r="28" spans="1:13" s="2" customFormat="1" x14ac:dyDescent="0.25">
      <c r="D28" s="3"/>
      <c r="E28" s="3"/>
      <c r="F28" s="3"/>
    </row>
    <row r="29" spans="1:13" s="2" customFormat="1" x14ac:dyDescent="0.25">
      <c r="D29" s="3"/>
      <c r="E29" s="3"/>
      <c r="F29" s="3"/>
    </row>
    <row r="30" spans="1:13" s="2" customFormat="1" x14ac:dyDescent="0.25">
      <c r="D30" s="3"/>
      <c r="E30" s="3"/>
      <c r="F30" s="3"/>
    </row>
    <row r="31" spans="1:13" s="2" customFormat="1" x14ac:dyDescent="0.25">
      <c r="D31" s="3"/>
      <c r="E31" s="3"/>
      <c r="F31" s="3"/>
    </row>
    <row r="32" spans="1:13" s="2" customFormat="1" x14ac:dyDescent="0.25">
      <c r="D32" s="3"/>
      <c r="E32" s="3"/>
      <c r="F32" s="3"/>
    </row>
    <row r="33" spans="4:6" s="2" customFormat="1" x14ac:dyDescent="0.25">
      <c r="D33" s="3"/>
      <c r="E33" s="3"/>
      <c r="F33" s="3"/>
    </row>
    <row r="34" spans="4:6" s="2" customFormat="1" x14ac:dyDescent="0.25">
      <c r="D34" s="3"/>
      <c r="E34" s="3"/>
      <c r="F34" s="3"/>
    </row>
    <row r="35" spans="4:6" s="2" customFormat="1" x14ac:dyDescent="0.25">
      <c r="D35" s="3"/>
      <c r="E35" s="3"/>
      <c r="F35" s="3"/>
    </row>
    <row r="36" spans="4:6" s="2" customFormat="1" x14ac:dyDescent="0.25">
      <c r="D36" s="3"/>
      <c r="E36" s="3"/>
      <c r="F36" s="3"/>
    </row>
    <row r="37" spans="4:6" s="2" customFormat="1" x14ac:dyDescent="0.25">
      <c r="D37" s="3"/>
      <c r="E37" s="3"/>
      <c r="F37" s="3"/>
    </row>
    <row r="38" spans="4:6" s="2" customFormat="1" x14ac:dyDescent="0.25">
      <c r="D38" s="3"/>
      <c r="E38" s="3"/>
      <c r="F38" s="3"/>
    </row>
    <row r="39" spans="4:6" s="2" customFormat="1" x14ac:dyDescent="0.25">
      <c r="D39" s="3"/>
      <c r="E39" s="3"/>
      <c r="F39" s="3"/>
    </row>
    <row r="40" spans="4:6" s="2" customFormat="1" x14ac:dyDescent="0.25">
      <c r="D40" s="3"/>
      <c r="E40" s="3"/>
      <c r="F40" s="3"/>
    </row>
    <row r="41" spans="4:6" s="2" customFormat="1" x14ac:dyDescent="0.25">
      <c r="D41" s="3"/>
      <c r="E41" s="3"/>
      <c r="F41" s="3"/>
    </row>
    <row r="42" spans="4:6" s="2" customFormat="1" x14ac:dyDescent="0.25">
      <c r="D42" s="3"/>
      <c r="E42" s="3"/>
      <c r="F42" s="3"/>
    </row>
    <row r="43" spans="4:6" s="2" customFormat="1" x14ac:dyDescent="0.25">
      <c r="D43" s="3"/>
      <c r="E43" s="3"/>
      <c r="F43" s="3"/>
    </row>
    <row r="44" spans="4:6" s="2" customFormat="1" x14ac:dyDescent="0.25">
      <c r="D44" s="3"/>
      <c r="E44" s="3"/>
      <c r="F44" s="3"/>
    </row>
    <row r="45" spans="4:6" s="2" customFormat="1" x14ac:dyDescent="0.25">
      <c r="D45" s="3"/>
      <c r="E45" s="3"/>
      <c r="F45" s="3"/>
    </row>
    <row r="46" spans="4:6" s="2" customFormat="1" x14ac:dyDescent="0.25">
      <c r="D46" s="3"/>
      <c r="E46" s="3"/>
      <c r="F46" s="3"/>
    </row>
    <row r="47" spans="4:6" s="2" customFormat="1" x14ac:dyDescent="0.25">
      <c r="D47" s="3"/>
      <c r="E47" s="3"/>
      <c r="F47" s="3"/>
    </row>
    <row r="48" spans="4:6" s="2" customFormat="1" x14ac:dyDescent="0.25">
      <c r="D48" s="3"/>
      <c r="E48" s="3"/>
      <c r="F48" s="3"/>
    </row>
    <row r="49" spans="4:6" s="2" customFormat="1" x14ac:dyDescent="0.25">
      <c r="D49" s="3"/>
      <c r="E49" s="3"/>
      <c r="F49" s="3"/>
    </row>
    <row r="50" spans="4:6" s="2" customFormat="1" x14ac:dyDescent="0.25">
      <c r="D50" s="3"/>
      <c r="E50" s="3"/>
      <c r="F50" s="3"/>
    </row>
    <row r="51" spans="4:6" s="2" customFormat="1" x14ac:dyDescent="0.25">
      <c r="D51" s="3"/>
      <c r="E51" s="3"/>
      <c r="F51" s="3"/>
    </row>
    <row r="52" spans="4:6" s="2" customFormat="1" x14ac:dyDescent="0.25">
      <c r="D52" s="3"/>
      <c r="E52" s="3"/>
      <c r="F52" s="3"/>
    </row>
    <row r="53" spans="4:6" s="2" customFormat="1" x14ac:dyDescent="0.25">
      <c r="D53" s="3"/>
      <c r="E53" s="3"/>
      <c r="F53" s="3"/>
    </row>
    <row r="54" spans="4:6" s="2" customFormat="1" x14ac:dyDescent="0.25">
      <c r="D54" s="3"/>
      <c r="E54" s="3"/>
      <c r="F54" s="3"/>
    </row>
    <row r="55" spans="4:6" s="2" customFormat="1" x14ac:dyDescent="0.25">
      <c r="D55" s="3"/>
      <c r="E55" s="3"/>
      <c r="F55" s="3"/>
    </row>
    <row r="56" spans="4:6" s="2" customFormat="1" x14ac:dyDescent="0.25">
      <c r="D56" s="3"/>
      <c r="E56" s="3"/>
      <c r="F56" s="3"/>
    </row>
    <row r="57" spans="4:6" s="2" customFormat="1" x14ac:dyDescent="0.25">
      <c r="D57" s="3"/>
      <c r="E57" s="3"/>
      <c r="F57" s="3"/>
    </row>
    <row r="58" spans="4:6" s="2" customFormat="1" x14ac:dyDescent="0.25">
      <c r="D58" s="3"/>
      <c r="E58" s="3"/>
      <c r="F58" s="3"/>
    </row>
    <row r="59" spans="4:6" s="2" customFormat="1" x14ac:dyDescent="0.25">
      <c r="D59" s="3"/>
      <c r="E59" s="3"/>
      <c r="F59" s="3"/>
    </row>
    <row r="60" spans="4:6" s="2" customFormat="1" x14ac:dyDescent="0.25">
      <c r="D60" s="3"/>
      <c r="E60" s="3"/>
      <c r="F60" s="3"/>
    </row>
    <row r="61" spans="4:6" s="2" customFormat="1" x14ac:dyDescent="0.25">
      <c r="D61" s="3"/>
      <c r="E61" s="3"/>
      <c r="F61" s="3"/>
    </row>
    <row r="62" spans="4:6" s="2" customFormat="1" x14ac:dyDescent="0.25">
      <c r="D62" s="3"/>
      <c r="E62" s="3"/>
      <c r="F62" s="3"/>
    </row>
    <row r="63" spans="4:6" s="2" customFormat="1" x14ac:dyDescent="0.25">
      <c r="D63" s="3"/>
      <c r="E63" s="3"/>
      <c r="F63" s="3"/>
    </row>
    <row r="64" spans="4: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18" s="2" customFormat="1" x14ac:dyDescent="0.25">
      <c r="D97" s="3"/>
      <c r="E97" s="3"/>
      <c r="F97" s="3"/>
    </row>
    <row r="98" spans="4:18" s="2" customFormat="1" x14ac:dyDescent="0.25">
      <c r="D98" s="3"/>
      <c r="E98" s="3"/>
      <c r="F98" s="3"/>
    </row>
    <row r="99" spans="4:18" s="2" customFormat="1" x14ac:dyDescent="0.25">
      <c r="D99" s="3"/>
      <c r="E99" s="3"/>
      <c r="F99" s="3"/>
    </row>
    <row r="100" spans="4:18" s="2" customFormat="1" x14ac:dyDescent="0.25">
      <c r="D100" s="3"/>
      <c r="E100" s="3"/>
      <c r="F100" s="3"/>
    </row>
    <row r="101" spans="4:18" s="2" customFormat="1" x14ac:dyDescent="0.25">
      <c r="D101" s="3"/>
      <c r="E101" s="3"/>
      <c r="F101" s="3"/>
    </row>
    <row r="102" spans="4:18" s="2" customFormat="1" x14ac:dyDescent="0.25">
      <c r="D102" s="3"/>
      <c r="E102" s="3"/>
      <c r="F102" s="3"/>
    </row>
    <row r="103" spans="4:18" s="2" customFormat="1" x14ac:dyDescent="0.25">
      <c r="D103" s="3"/>
      <c r="E103" s="3"/>
      <c r="F103" s="3"/>
      <c r="N103"/>
      <c r="O103"/>
      <c r="P103"/>
      <c r="Q103"/>
      <c r="R103"/>
    </row>
  </sheetData>
  <pageMargins left="0.25" right="0.25" top="0.75" bottom="0.75" header="0.3" footer="0.3"/>
  <pageSetup paperSize="9"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Gjylferije Zabeli</cp:lastModifiedBy>
  <cp:lastPrinted>2021-12-09T08:29:01Z</cp:lastPrinted>
  <dcterms:created xsi:type="dcterms:W3CDTF">2015-03-12T08:53:45Z</dcterms:created>
  <dcterms:modified xsi:type="dcterms:W3CDTF">2023-10-12T08:20:27Z</dcterms:modified>
</cp:coreProperties>
</file>