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0B33A777-ADAB-4C0F-A4EA-1C5834F18F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12" l="1"/>
  <c r="N16" i="12"/>
  <c r="M16" i="12"/>
  <c r="L16" i="12"/>
  <c r="K16" i="12"/>
  <c r="J16" i="12"/>
  <c r="I16" i="12"/>
  <c r="H16" i="12"/>
  <c r="G16" i="12"/>
  <c r="F16" i="12"/>
  <c r="E16" i="12"/>
  <c r="D16" i="12"/>
  <c r="C16" i="12"/>
  <c r="P7" i="12"/>
  <c r="P6" i="12"/>
  <c r="P5" i="12"/>
  <c r="P4" i="12"/>
  <c r="P16" i="12" s="1"/>
  <c r="C8" i="6" l="1"/>
  <c r="C7" i="6" l="1"/>
  <c r="C6" i="6" l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<sst xmlns="http://schemas.openxmlformats.org/spreadsheetml/2006/main" count="983" uniqueCount="902">
  <si>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</si>
  <si>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</si>
  <si>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</si>
  <si>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</si>
  <si>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</si>
  <si>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</si>
  <si>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</si>
  <si>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</si>
  <si>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</si>
  <si>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</si>
  <si>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</si>
  <si>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</si>
  <si>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</si>
  <si>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</si>
  <si>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</si>
  <si>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</si>
  <si>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</si>
  <si>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</si>
  <si>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</si>
  <si>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</si>
  <si>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</si>
  <si>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</si>
  <si>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</si>
  <si>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</si>
  <si>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</si>
  <si>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</si>
  <si>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</si>
  <si>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</si>
  <si>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</si>
  <si>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</si>
  <si>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</si>
  <si>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</si>
  <si>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</si>
  <si>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</si>
  <si>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</si>
  <si>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</si>
  <si>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</si>
  <si>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</si>
  <si>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</si>
  <si>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</si>
  <si>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</si>
  <si>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</si>
  <si>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</si>
  <si>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</si>
  <si>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</si>
  <si>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</si>
  <si>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</si>
  <si>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</si>
  <si>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</si>
  <si>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</si>
  <si>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</si>
  <si>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</si>
  <si>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</si>
  <si>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</si>
  <si>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</si>
  <si>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</si>
  <si>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</si>
  <si>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</si>
  <si>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</si>
  <si>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</si>
  <si>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</si>
  <si>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</si>
  <si>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</si>
  <si>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</si>
  <si>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</si>
  <si>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</si>
  <si>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</si>
  <si>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</si>
  <si>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</si>
  <si>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</si>
  <si>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</si>
  <si>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</si>
  <si>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</si>
  <si>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</si>
  <si>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</si>
  <si>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</si>
  <si>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</si>
  <si>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</si>
  <si>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</si>
  <si>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</si>
  <si>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</si>
  <si>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</si>
  <si>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</si>
  <si>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</si>
  <si>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</si>
  <si>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</si>
  <si>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</si>
  <si>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</si>
  <si>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</si>
  <si>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</si>
  <si>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</si>
  <si>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</si>
  <si>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</si>
  <si>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</si>
  <si>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</si>
  <si>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</si>
  <si>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</si>
  <si>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</si>
  <si>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</si>
  <si>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</si>
  <si>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</si>
  <si>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</si>
  <si>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</si>
  <si>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</si>
  <si>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</si>
  <si>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</si>
  <si>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</si>
  <si>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</si>
  <si>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</si>
  <si>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</si>
  <si>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</si>
  <si>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</si>
  <si>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</si>
  <si>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</si>
  <si>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</si>
  <si>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</si>
  <si>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</si>
  <si>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</si>
  <si>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</si>
  <si>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</si>
  <si>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</si>
  <si>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</si>
  <si>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</si>
  <si>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</si>
  <si>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</si>
  <si>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</si>
  <si>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</si>
  <si>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</si>
  <si>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</si>
  <si>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</si>
  <si>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</si>
  <si>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</si>
  <si>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</si>
  <si>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</si>
  <si>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</si>
  <si>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</si>
  <si>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</si>
  <si>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</si>
  <si>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</si>
  <si>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</si>
  <si>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</si>
  <si>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</si>
  <si>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</si>
  <si>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</si>
  <si>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</si>
  <si>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</si>
  <si>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</si>
  <si>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</si>
  <si>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</si>
  <si>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</si>
  <si>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</si>
  <si>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</si>
  <si>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</si>
  <si>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</si>
  <si>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</si>
  <si>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</si>
  <si>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</si>
  <si>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</si>
  <si>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</si>
  <si>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</si>
  <si>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</si>
  <si>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</si>
  <si>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</si>
  <si>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</si>
  <si>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</si>
  <si>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</si>
  <si>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</si>
  <si>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</si>
  <si>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</si>
  <si>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</si>
  <si>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</si>
  <si>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</si>
  <si>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</si>
  <si>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</si>
  <si>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</si>
  <si>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</si>
  <si>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</si>
  <si>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</si>
  <si>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</si>
  <si>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</si>
  <si>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</si>
  <si>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</si>
  <si>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</si>
  <si>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</si>
  <si>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</si>
  <si>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</si>
  <si>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</si>
  <si>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</si>
  <si>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</si>
  <si>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</si>
  <si>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</si>
  <si>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</si>
  <si>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</si>
  <si>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</si>
  <si>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</si>
  <si>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</si>
  <si>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</si>
  <si>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</si>
  <si>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</si>
  <si>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</si>
  <si>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</si>
  <si>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</si>
  <si>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</si>
  <si>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</si>
  <si>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</si>
  <si>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</si>
  <si>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</si>
  <si>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</si>
  <si>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</si>
  <si>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</si>
  <si>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</si>
  <si>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</si>
  <si>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</si>
  <si>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</si>
  <si>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</si>
  <si>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</si>
  <si>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</si>
  <si>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</si>
  <si>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</si>
  <si>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</si>
  <si>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</si>
  <si>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</si>
  <si>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</si>
  <si>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</si>
  <si>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</si>
  <si>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</si>
  <si>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</si>
  <si>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</si>
  <si>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</si>
  <si>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</si>
  <si>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</si>
  <si>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</si>
  <si>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</si>
  <si>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</si>
  <si>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</si>
  <si>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</si>
  <si>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</si>
  <si>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</si>
  <si>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</si>
  <si>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</si>
  <si>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</si>
  <si>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</si>
  <si>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</si>
  <si>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</si>
  <si>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</si>
  <si>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</si>
  <si>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</si>
  <si>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</si>
  <si>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</si>
  <si>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</si>
  <si>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</si>
  <si>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</si>
  <si>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</si>
  <si>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</si>
  <si>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</si>
  <si>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</si>
  <si>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</si>
  <si>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</si>
  <si>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</si>
  <si>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</si>
  <si>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</si>
  <si>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</si>
  <si>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</si>
  <si>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</si>
  <si>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</si>
  <si>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</si>
  <si>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</si>
  <si>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</si>
  <si>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</si>
  <si>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</si>
  <si>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</si>
  <si>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</si>
  <si>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</si>
  <si>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</si>
  <si>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</si>
  <si>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</si>
  <si>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</si>
  <si>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</si>
  <si>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</si>
  <si>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</si>
  <si>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</si>
  <si>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</si>
  <si>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</si>
  <si>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</si>
  <si>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</si>
  <si>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</si>
  <si>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</si>
  <si>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</si>
  <si>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</si>
  <si>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</si>
  <si>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</si>
  <si>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</si>
  <si>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</si>
  <si>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</si>
  <si>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</si>
  <si>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</si>
  <si>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</si>
  <si>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</si>
  <si>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</si>
  <si>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</si>
  <si>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</si>
  <si>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</si>
  <si>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</si>
  <si>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</si>
  <si>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</si>
  <si>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</si>
  <si>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</si>
  <si>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</si>
  <si>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</si>
  <si>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</si>
  <si>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</si>
  <si>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</si>
  <si>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</si>
  <si>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</si>
  <si>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</si>
  <si>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</si>
  <si>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</si>
  <si>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</si>
  <si>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</si>
  <si>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</si>
  <si>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</si>
  <si>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</si>
  <si>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</si>
  <si>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</si>
  <si>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</si>
  <si>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</si>
  <si>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</si>
  <si>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</si>
  <si>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</si>
  <si>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</si>
  <si>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</si>
  <si>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</si>
  <si>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</si>
  <si>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</si>
  <si>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</si>
  <si>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</si>
  <si>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</si>
  <si>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</si>
  <si>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</si>
  <si>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</si>
  <si>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</si>
  <si>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</si>
  <si>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</si>
  <si>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</si>
  <si>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</si>
  <si>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</si>
  <si>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</si>
  <si>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</si>
  <si>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</si>
  <si>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</si>
  <si>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</si>
  <si>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</si>
  <si>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</si>
  <si>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</si>
  <si>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</si>
  <si>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</si>
  <si>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</si>
  <si>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</si>
  <si>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</si>
  <si>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</si>
  <si>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</si>
  <si>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</si>
  <si>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</si>
  <si>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</si>
  <si>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</si>
  <si>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</si>
  <si>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</si>
  <si>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</si>
  <si>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</si>
  <si>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</si>
  <si>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</si>
  <si>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</si>
  <si>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</si>
  <si>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</si>
  <si>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</si>
  <si>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</si>
  <si>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</si>
  <si>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</si>
  <si>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</si>
  <si>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</si>
  <si>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</si>
  <si>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</si>
  <si>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</si>
  <si>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</si>
  <si>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</si>
  <si>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</si>
  <si>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</si>
  <si>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</si>
  <si>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</si>
  <si>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</si>
  <si>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</si>
  <si>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</si>
  <si>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</si>
  <si>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</si>
  <si>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</si>
  <si>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</si>
  <si>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</si>
  <si>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</si>
  <si>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</si>
  <si>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</si>
  <si>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</si>
  <si>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</si>
  <si>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</si>
  <si>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</si>
  <si>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</si>
  <si>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</si>
  <si>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</si>
  <si>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</si>
  <si>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</si>
  <si>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</si>
  <si>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</si>
  <si>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</si>
  <si>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</si>
  <si>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</si>
  <si>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</si>
  <si>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</si>
  <si>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</si>
  <si>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</si>
  <si>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</si>
  <si>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</si>
  <si>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</si>
  <si>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</si>
  <si>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</si>
  <si>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</si>
  <si>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</si>
  <si>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</si>
  <si>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</si>
  <si>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</si>
  <si>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</si>
  <si>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</si>
  <si>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</si>
  <si>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</si>
  <si>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</si>
  <si>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</si>
  <si>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</si>
  <si>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</si>
  <si>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</si>
  <si>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</si>
  <si>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</si>
  <si>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</si>
  <si>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</si>
  <si>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</si>
  <si>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</si>
  <si>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</si>
  <si>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</si>
  <si>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</si>
  <si>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</si>
  <si>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</si>
  <si>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</si>
  <si>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</si>
  <si>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</si>
  <si>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</si>
  <si>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</si>
  <si>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</si>
  <si>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</si>
  <si>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</si>
  <si>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</si>
  <si>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</si>
  <si>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</si>
  <si>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</si>
  <si>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</si>
  <si>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</si>
  <si>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</si>
  <si>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</si>
  <si>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</si>
  <si>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</si>
  <si>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</si>
  <si>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</si>
  <si>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</si>
  <si>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</si>
  <si>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</si>
  <si>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</si>
  <si>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</si>
  <si>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</si>
  <si>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</si>
  <si>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</si>
  <si>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</si>
  <si>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</si>
  <si>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</si>
  <si>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</si>
  <si>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</si>
  <si>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</si>
  <si>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</si>
  <si>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</si>
  <si>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</si>
  <si>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</si>
  <si>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</si>
  <si>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</si>
  <si>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</si>
  <si>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</si>
  <si>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</si>
  <si>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</si>
  <si>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</si>
  <si>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</si>
  <si>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</si>
  <si>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</si>
  <si>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</si>
  <si>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</si>
  <si>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</si>
  <si>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</si>
  <si>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</si>
  <si>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</si>
  <si>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</si>
  <si>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</si>
  <si>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</si>
  <si>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</si>
  <si>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</si>
  <si>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</si>
  <si>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</si>
  <si>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</si>
  <si>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</si>
  <si>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</si>
  <si>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</si>
  <si>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</si>
  <si>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</si>
  <si>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</si>
  <si>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</si>
  <si>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</si>
  <si>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</si>
  <si>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</si>
  <si>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</si>
  <si>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</si>
  <si>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</si>
  <si>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</si>
  <si>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</si>
  <si>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</si>
  <si>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</si>
  <si>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</si>
  <si>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</si>
  <si>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</si>
  <si>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</si>
  <si>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</si>
  <si>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</si>
  <si>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</si>
  <si>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</si>
  <si>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</si>
  <si>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</si>
  <si>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</si>
  <si>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</si>
  <si>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</si>
  <si>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</si>
  <si>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</si>
  <si>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</si>
  <si>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</si>
  <si>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</si>
  <si>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</si>
  <si>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</si>
  <si>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</si>
  <si>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</si>
  <si>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</si>
  <si>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</si>
  <si>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</si>
  <si>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</si>
  <si>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</si>
  <si>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</si>
  <si>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</si>
  <si>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</si>
  <si>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</si>
  <si>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</si>
  <si>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</si>
  <si>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</si>
  <si>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</si>
  <si>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</si>
  <si>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</si>
  <si>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</si>
  <si>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</si>
  <si>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</si>
  <si>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</si>
  <si>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</si>
  <si>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</si>
  <si>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</si>
  <si>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</si>
  <si>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</si>
  <si>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</si>
  <si>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</si>
  <si>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</si>
  <si>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</si>
  <si>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</si>
  <si>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</si>
  <si>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</si>
  <si>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</si>
  <si>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</si>
  <si>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</si>
  <si>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</si>
  <si>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</si>
  <si>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</si>
  <si>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</si>
  <si>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</si>
  <si>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</si>
  <si>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</si>
  <si>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</si>
  <si>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</si>
  <si>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</si>
  <si>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</si>
  <si>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</si>
  <si>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</si>
  <si>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</si>
  <si>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</si>
  <si>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</si>
  <si>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</si>
  <si>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</si>
  <si>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</si>
  <si>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</si>
  <si>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</si>
  <si>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</si>
  <si>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</si>
  <si>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</si>
  <si>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</si>
  <si>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</si>
  <si>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</si>
  <si>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</si>
  <si>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</si>
  <si>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</si>
  <si>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</si>
  <si>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</si>
  <si>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</si>
  <si>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</si>
  <si>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</si>
  <si>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</si>
  <si>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</si>
  <si>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</si>
  <si>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</si>
  <si>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</si>
  <si>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</si>
  <si>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</si>
  <si>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</si>
  <si>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</si>
  <si>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</si>
  <si>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</si>
  <si>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</si>
  <si>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</si>
  <si>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</si>
  <si>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</si>
  <si>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</si>
  <si>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</si>
  <si>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</si>
  <si>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</si>
  <si>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</si>
  <si>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</si>
  <si>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</si>
  <si>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</si>
  <si>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</si>
  <si>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</si>
  <si>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</si>
  <si>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</si>
  <si>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</si>
  <si>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</si>
  <si>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</si>
  <si>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</si>
  <si>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</si>
  <si>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</si>
  <si>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</si>
  <si>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</si>
  <si>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</si>
  <si>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</si>
  <si>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</si>
  <si>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</si>
  <si>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</si>
  <si>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</si>
  <si>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</si>
  <si>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</si>
  <si>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</si>
  <si>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</si>
  <si>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</si>
  <si>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</si>
  <si>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</si>
  <si>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</si>
  <si>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</si>
  <si>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</si>
  <si>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</si>
  <si>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</si>
  <si>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</si>
  <si>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</si>
  <si>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</si>
  <si>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</si>
  <si>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</si>
  <si>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</si>
  <si>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</si>
  <si>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</si>
  <si>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</si>
  <si>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</si>
  <si>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</si>
  <si>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</si>
  <si>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</si>
  <si>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</si>
  <si>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</si>
  <si>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</si>
  <si>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</si>
  <si>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</si>
  <si>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</si>
  <si>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</si>
  <si>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</si>
  <si>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</si>
  <si>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</si>
  <si>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</si>
  <si>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</si>
  <si>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</si>
  <si>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</si>
  <si>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</si>
  <si>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</si>
  <si>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</si>
  <si>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</si>
  <si>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</si>
  <si>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</si>
  <si>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</si>
  <si>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</si>
  <si>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</si>
  <si>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</si>
  <si>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</si>
  <si>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</si>
  <si>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</si>
  <si>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</si>
  <si>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</si>
  <si>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</si>
  <si>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</si>
  <si>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</si>
  <si>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</si>
  <si>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</si>
  <si>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</si>
  <si>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</si>
  <si>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</si>
  <si>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</si>
  <si>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</si>
  <si>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</si>
  <si>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</si>
  <si>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</si>
  <si>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</si>
  <si>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</si>
  <si>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</si>
  <si>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</si>
  <si>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</si>
  <si>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</si>
  <si>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</si>
  <si>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</si>
  <si>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</si>
  <si>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</si>
  <si>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</si>
  <si>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</si>
  <si>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</si>
  <si>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</si>
  <si>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</si>
  <si>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</si>
  <si>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</si>
  <si>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</si>
  <si>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</si>
  <si>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</si>
  <si>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</si>
  <si>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</si>
  <si>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</si>
  <si>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</si>
  <si>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</si>
  <si>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</si>
  <si>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</si>
  <si>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</si>
  <si>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</si>
  <si>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</si>
  <si>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</si>
  <si>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</si>
  <si>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</si>
  <si>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</si>
  <si>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</si>
  <si>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</si>
  <si>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</si>
  <si>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</si>
  <si>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</si>
  <si>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</si>
  <si>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</si>
  <si>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</si>
  <si>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</si>
  <si>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</si>
  <si>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</si>
  <si>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</si>
  <si>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</si>
  <si>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</si>
  <si>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</si>
  <si>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</si>
  <si>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</si>
  <si>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</si>
  <si>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</si>
  <si>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</si>
  <si>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</si>
  <si>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</si>
  <si>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</si>
  <si>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</si>
  <si>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</si>
  <si>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</si>
  <si>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</si>
  <si>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</si>
  <si>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</si>
  <si>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</si>
  <si>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</si>
  <si>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</si>
  <si>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</si>
  <si>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</si>
  <si>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</si>
  <si>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</si>
  <si>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</si>
  <si>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</si>
  <si>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</si>
  <si>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</si>
  <si>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</si>
  <si>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</si>
  <si>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</si>
  <si>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</si>
  <si>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</si>
  <si>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</si>
  <si>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</si>
  <si>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</si>
  <si>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</si>
  <si>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</si>
  <si>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</si>
  <si>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</si>
  <si>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</si>
  <si>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</si>
  <si>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</si>
  <si>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</si>
  <si>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</si>
  <si>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</si>
  <si>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</si>
  <si>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</si>
  <si>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</si>
  <si>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</si>
  <si>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</si>
  <si>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</si>
  <si>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</si>
  <si>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</si>
  <si>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</si>
  <si>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</si>
  <si>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</si>
  <si>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</si>
  <si>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</si>
  <si>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</si>
  <si>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</si>
  <si>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</si>
  <si>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</si>
  <si>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</si>
  <si>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</si>
  <si>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</si>
  <si>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</si>
  <si>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</si>
  <si>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</si>
  <si>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</si>
  <si>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</si>
  <si>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</si>
  <si>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</si>
  <si>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</si>
  <si>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</si>
  <si>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</si>
  <si>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</si>
  <si>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</si>
  <si>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</si>
  <si>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</si>
  <si>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</si>
  <si>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</si>
  <si>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</si>
  <si>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</si>
  <si>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</si>
  <si>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</si>
  <si>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</si>
  <si>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</si>
  <si>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</si>
  <si>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</si>
  <si>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</si>
  <si>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</si>
  <si>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</si>
  <si>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</si>
  <si>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</si>
  <si>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</si>
  <si>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</si>
  <si>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</si>
  <si>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</si>
  <si>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</si>
  <si>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</si>
  <si>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</si>
  <si>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</si>
  <si>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</si>
  <si>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</si>
  <si>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</si>
  <si>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</si>
  <si>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</si>
  <si>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</si>
  <si>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</si>
  <si>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</si>
  <si>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</si>
  <si>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</si>
  <si>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</si>
  <si>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</si>
  <si>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</si>
  <si>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</si>
  <si>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</si>
  <si>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</si>
  <si>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</si>
  <si>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</si>
  <si>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</si>
  <si>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</si>
  <si>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</si>
  <si>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</si>
  <si>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</si>
  <si>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>Të hyrat nga Grantet e Përcaktuara</t>
  </si>
  <si>
    <t>Të hyrat në pritje për shpërndarje</t>
  </si>
  <si>
    <t>Pranimet - Janar -Prill</t>
  </si>
  <si>
    <t>Pagesat -Janar-Prill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</si>
</sst>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12" sqref="C12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4" t="s">
        <v>901</v>
      </c>
      <c r="C2" s="115"/>
      <c r="D2" s="115"/>
      <c r="E2" s="115"/>
      <c r="F2" s="115"/>
      <c r="G2" s="115"/>
      <c r="H2" s="115"/>
      <c r="I2" s="116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3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3"/>
      <c r="B6" s="77" t="s">
        <v>881</v>
      </c>
      <c r="C6" s="56">
        <f t="shared" ref="C6:C8" si="0">E6+F6+G6+H6+I6</f>
        <v>3090221.7899999996</v>
      </c>
      <c r="D6" s="57"/>
      <c r="E6" s="58">
        <v>1237528.74</v>
      </c>
      <c r="F6" s="107">
        <v>1640027.85</v>
      </c>
      <c r="G6" s="58">
        <v>43618.92</v>
      </c>
      <c r="H6" s="107">
        <v>169046.28</v>
      </c>
      <c r="I6" s="58"/>
      <c r="K6" s="55"/>
    </row>
    <row r="7" spans="1:11" ht="20.100000000000001" customHeight="1" x14ac:dyDescent="0.25">
      <c r="A7" s="113"/>
      <c r="B7" s="77" t="s">
        <v>882</v>
      </c>
      <c r="C7" s="56">
        <f t="shared" si="0"/>
        <v>3920006.8400000003</v>
      </c>
      <c r="D7" s="57"/>
      <c r="E7" s="108">
        <v>2550585.52</v>
      </c>
      <c r="F7" s="105">
        <v>1299674.44</v>
      </c>
      <c r="G7" s="105">
        <v>26231.22</v>
      </c>
      <c r="H7" s="108">
        <v>43415.66</v>
      </c>
      <c r="I7" s="105">
        <v>100</v>
      </c>
    </row>
    <row r="8" spans="1:11" ht="20.100000000000001" customHeight="1" x14ac:dyDescent="0.25">
      <c r="A8" s="113"/>
      <c r="B8" s="77" t="s">
        <v>883</v>
      </c>
      <c r="C8" s="56">
        <f t="shared" si="0"/>
        <v>5013616.330000001</v>
      </c>
      <c r="D8" s="57"/>
      <c r="E8" s="58">
        <v>1255067.58</v>
      </c>
      <c r="F8" s="59">
        <v>3436592.64</v>
      </c>
      <c r="G8" s="59">
        <v>25937.69</v>
      </c>
      <c r="H8" s="59">
        <v>233612.87</v>
      </c>
      <c r="I8" s="109">
        <v>62405.55</v>
      </c>
    </row>
    <row r="9" spans="1:11" ht="20.100000000000001" customHeight="1" x14ac:dyDescent="0.25">
      <c r="A9" s="113"/>
      <c r="B9" s="77" t="s">
        <v>884</v>
      </c>
      <c r="C9" s="56"/>
      <c r="D9" s="57"/>
      <c r="E9" s="60"/>
      <c r="F9" s="60"/>
      <c r="G9" s="60"/>
      <c r="H9" s="60"/>
      <c r="I9" s="58"/>
    </row>
    <row r="10" spans="1:11" ht="20.100000000000001" customHeight="1" x14ac:dyDescent="0.25">
      <c r="A10" s="113"/>
      <c r="B10" s="77" t="s">
        <v>885</v>
      </c>
      <c r="C10" s="56"/>
      <c r="D10" s="57"/>
      <c r="E10" s="60"/>
      <c r="F10" s="60"/>
      <c r="G10" s="60"/>
      <c r="H10" s="58"/>
      <c r="I10" s="58"/>
    </row>
    <row r="11" spans="1:11" ht="20.100000000000001" customHeight="1" x14ac:dyDescent="0.25">
      <c r="A11" s="113"/>
      <c r="B11" s="78" t="s">
        <v>886</v>
      </c>
      <c r="C11" s="56"/>
      <c r="D11" s="57"/>
      <c r="E11" s="58"/>
      <c r="F11" s="56"/>
      <c r="G11" s="60"/>
      <c r="H11" s="56"/>
      <c r="I11" s="110"/>
    </row>
    <row r="12" spans="1:11" ht="20.100000000000001" customHeight="1" x14ac:dyDescent="0.25">
      <c r="A12" s="113"/>
      <c r="B12" s="78" t="s">
        <v>887</v>
      </c>
      <c r="C12" s="56"/>
      <c r="D12" s="57"/>
      <c r="E12" s="58"/>
      <c r="F12" s="56"/>
      <c r="G12" s="56"/>
      <c r="H12" s="56"/>
      <c r="I12" s="110"/>
    </row>
    <row r="13" spans="1:11" ht="20.100000000000001" customHeight="1" x14ac:dyDescent="0.25">
      <c r="A13" s="113"/>
      <c r="B13" s="78" t="s">
        <v>888</v>
      </c>
      <c r="C13" s="56"/>
      <c r="D13" s="57"/>
      <c r="E13" s="56"/>
      <c r="F13" s="56"/>
      <c r="G13" s="56"/>
      <c r="H13" s="56"/>
      <c r="I13" s="56"/>
    </row>
    <row r="14" spans="1:11" ht="20.100000000000001" customHeight="1" x14ac:dyDescent="0.25">
      <c r="A14" s="113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3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3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3"/>
      <c r="B17" s="63" t="s">
        <v>895</v>
      </c>
      <c r="C17" s="64">
        <f>D17+E17+F17+G17+H17+I17</f>
        <v>13456707.750000004</v>
      </c>
      <c r="D17" s="65"/>
      <c r="E17" s="66">
        <f>SUM(E5:E16)</f>
        <v>6435877.79</v>
      </c>
      <c r="F17" s="66">
        <f t="shared" ref="F17:I17" si="1">SUM(F5:F16)</f>
        <v>6410852.1300000008</v>
      </c>
      <c r="G17" s="66">
        <f t="shared" si="1"/>
        <v>101397.47</v>
      </c>
      <c r="H17" s="66">
        <f t="shared" si="1"/>
        <v>446074.81</v>
      </c>
      <c r="I17" s="66">
        <f t="shared" si="1"/>
        <v>62505.55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tabSelected="1"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R21" sqref="R21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7" t="s">
        <v>900</v>
      </c>
      <c r="F1" s="118"/>
      <c r="G1" s="119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898</v>
      </c>
      <c r="N3" s="85" t="s">
        <v>878</v>
      </c>
      <c r="O3" s="85" t="s">
        <v>899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>
        <v>77652.84</v>
      </c>
      <c r="D5" s="100"/>
      <c r="E5" s="100">
        <v>142160</v>
      </c>
      <c r="F5" s="100">
        <v>72547.7</v>
      </c>
      <c r="G5" s="99">
        <v>1240</v>
      </c>
      <c r="H5" s="99">
        <v>42646</v>
      </c>
      <c r="I5" s="99">
        <v>26899.27</v>
      </c>
      <c r="J5" s="99">
        <v>66688.399999999994</v>
      </c>
      <c r="K5" s="99">
        <v>3960</v>
      </c>
      <c r="L5" s="99"/>
      <c r="M5" s="99"/>
      <c r="N5" s="99"/>
      <c r="O5" s="99"/>
      <c r="P5" s="99">
        <f t="shared" ref="P5:P7" si="0">SUM(C5:N5)</f>
        <v>433794.20999999996</v>
      </c>
    </row>
    <row r="6" spans="1:20" s="2" customFormat="1" ht="23.1" customHeight="1" x14ac:dyDescent="0.3">
      <c r="B6" s="98" t="s">
        <v>882</v>
      </c>
      <c r="C6" s="99">
        <v>62225</v>
      </c>
      <c r="D6" s="100"/>
      <c r="E6" s="100">
        <v>141640</v>
      </c>
      <c r="F6" s="100">
        <v>76239.600000000006</v>
      </c>
      <c r="G6" s="99">
        <v>1110</v>
      </c>
      <c r="H6" s="99">
        <v>29014</v>
      </c>
      <c r="I6" s="99">
        <v>35981.42</v>
      </c>
      <c r="J6" s="99">
        <v>66081.77</v>
      </c>
      <c r="K6" s="99">
        <v>4580</v>
      </c>
      <c r="L6" s="99"/>
      <c r="M6" s="99"/>
      <c r="N6" s="99">
        <v>290</v>
      </c>
      <c r="O6" s="99"/>
      <c r="P6" s="99">
        <f t="shared" si="0"/>
        <v>417161.79</v>
      </c>
      <c r="S6" s="54"/>
      <c r="T6" s="54"/>
    </row>
    <row r="7" spans="1:20" s="2" customFormat="1" ht="23.1" customHeight="1" x14ac:dyDescent="0.3">
      <c r="A7" s="90"/>
      <c r="B7" s="101" t="s">
        <v>883</v>
      </c>
      <c r="C7" s="99">
        <v>28187.200000000001</v>
      </c>
      <c r="D7" s="100"/>
      <c r="E7" s="100">
        <v>95840</v>
      </c>
      <c r="F7" s="100">
        <v>73335.679999999993</v>
      </c>
      <c r="G7" s="99">
        <v>1710</v>
      </c>
      <c r="H7" s="99">
        <v>31433</v>
      </c>
      <c r="I7" s="99">
        <v>27191.09</v>
      </c>
      <c r="J7" s="99">
        <v>61866.79</v>
      </c>
      <c r="K7" s="99">
        <v>4200</v>
      </c>
      <c r="L7" s="99"/>
      <c r="M7" s="99">
        <v>40000</v>
      </c>
      <c r="N7" s="99">
        <v>4630.54</v>
      </c>
      <c r="O7" s="99"/>
      <c r="P7" s="99">
        <f t="shared" si="0"/>
        <v>368394.3</v>
      </c>
    </row>
    <row r="8" spans="1:20" s="2" customFormat="1" ht="23.1" customHeight="1" x14ac:dyDescent="0.3">
      <c r="A8" s="92">
        <v>2026</v>
      </c>
      <c r="B8" s="98" t="s">
        <v>891</v>
      </c>
      <c r="C8" s="111"/>
      <c r="D8" s="112"/>
      <c r="E8" s="112"/>
      <c r="F8" s="112"/>
      <c r="G8" s="111"/>
      <c r="H8" s="111"/>
      <c r="I8" s="111"/>
      <c r="J8" s="111"/>
      <c r="K8" s="111"/>
      <c r="L8" s="111"/>
      <c r="M8" s="111"/>
      <c r="N8" s="111"/>
      <c r="O8" s="111"/>
      <c r="P8" s="111"/>
    </row>
    <row r="9" spans="1:20" s="2" customFormat="1" ht="23.1" customHeight="1" x14ac:dyDescent="0.3">
      <c r="A9" s="90"/>
      <c r="B9" s="101" t="s">
        <v>892</v>
      </c>
      <c r="C9" s="99"/>
      <c r="D9" s="100"/>
      <c r="E9" s="100"/>
      <c r="F9" s="100"/>
      <c r="G9" s="99"/>
      <c r="H9" s="99"/>
      <c r="I9" s="99"/>
      <c r="J9" s="99"/>
      <c r="K9" s="99"/>
      <c r="L9" s="99"/>
      <c r="M9" s="99"/>
      <c r="N9" s="99"/>
      <c r="O9" s="99"/>
      <c r="P9" s="99"/>
    </row>
    <row r="10" spans="1:20" s="2" customFormat="1" ht="23.1" customHeight="1" x14ac:dyDescent="0.3">
      <c r="A10" s="90"/>
      <c r="B10" s="101" t="s">
        <v>886</v>
      </c>
      <c r="C10" s="111"/>
      <c r="D10" s="112"/>
      <c r="E10" s="112"/>
      <c r="F10" s="112"/>
      <c r="G10" s="111"/>
      <c r="H10" s="111"/>
      <c r="I10" s="111"/>
      <c r="J10" s="111"/>
      <c r="K10" s="99"/>
      <c r="L10" s="99"/>
      <c r="M10" s="99"/>
      <c r="N10" s="99"/>
      <c r="O10" s="99"/>
      <c r="P10" s="99"/>
    </row>
    <row r="11" spans="1:20" s="2" customFormat="1" ht="23.1" customHeight="1" x14ac:dyDescent="0.3">
      <c r="A11" s="90"/>
      <c r="B11" s="101" t="s">
        <v>887</v>
      </c>
      <c r="C11" s="99"/>
      <c r="D11" s="100"/>
      <c r="E11" s="100"/>
      <c r="F11" s="100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20" s="2" customFormat="1" ht="23.1" customHeight="1" x14ac:dyDescent="0.3">
      <c r="A12" s="90"/>
      <c r="B12" s="101" t="s">
        <v>888</v>
      </c>
      <c r="C12" s="99"/>
      <c r="D12" s="100"/>
      <c r="E12" s="100"/>
      <c r="F12" s="100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217222.24</v>
      </c>
      <c r="D16" s="103">
        <f t="shared" ref="D16:P16" si="1">D4+D5+D6+D7+D8+D9+D10+D11+D12+D13+D14+D15</f>
        <v>0</v>
      </c>
      <c r="E16" s="103">
        <f t="shared" si="1"/>
        <v>480925</v>
      </c>
      <c r="F16" s="103">
        <f t="shared" si="1"/>
        <v>278234.2</v>
      </c>
      <c r="G16" s="103">
        <f t="shared" si="1"/>
        <v>4990</v>
      </c>
      <c r="H16" s="103">
        <f t="shared" si="1"/>
        <v>124368.5</v>
      </c>
      <c r="I16" s="103">
        <f t="shared" si="1"/>
        <v>125409.34</v>
      </c>
      <c r="J16" s="103">
        <f t="shared" si="1"/>
        <v>250071.94000000003</v>
      </c>
      <c r="K16" s="103">
        <f t="shared" si="1"/>
        <v>15440</v>
      </c>
      <c r="L16" s="103">
        <f t="shared" si="1"/>
        <v>0</v>
      </c>
      <c r="M16" s="103">
        <f>SUM(M4:M15)</f>
        <v>40000</v>
      </c>
      <c r="N16" s="103">
        <f t="shared" si="1"/>
        <v>4920.54</v>
      </c>
      <c r="O16" s="103">
        <f>SUM(O4:O15)</f>
        <v>0</v>
      </c>
      <c r="P16" s="103">
        <f t="shared" si="1"/>
        <v>1541581.76</v>
      </c>
    </row>
    <row r="17" spans="2:14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4" s="2" customFormat="1" x14ac:dyDescent="0.25">
      <c r="B18" s="3"/>
    </row>
    <row r="19" spans="2:14" s="2" customFormat="1" x14ac:dyDescent="0.25">
      <c r="B19" s="3"/>
    </row>
    <row r="20" spans="2:14" s="2" customFormat="1" x14ac:dyDescent="0.25">
      <c r="B20" s="3"/>
    </row>
    <row r="21" spans="2:14" s="2" customFormat="1" x14ac:dyDescent="0.25">
      <c r="B21" s="3"/>
    </row>
    <row r="22" spans="2:14" s="2" customFormat="1" x14ac:dyDescent="0.25">
      <c r="B22" s="3"/>
    </row>
    <row r="23" spans="2:14" s="2" customFormat="1" x14ac:dyDescent="0.25">
      <c r="B23" s="3"/>
    </row>
    <row r="24" spans="2:14" s="2" customFormat="1" x14ac:dyDescent="0.25">
      <c r="B24" s="3"/>
    </row>
    <row r="25" spans="2:14" s="2" customFormat="1" x14ac:dyDescent="0.25">
      <c r="B25" s="3"/>
    </row>
    <row r="26" spans="2:14" s="2" customFormat="1" x14ac:dyDescent="0.25">
      <c r="B26" s="3"/>
    </row>
    <row r="27" spans="2:14" s="2" customFormat="1" x14ac:dyDescent="0.25">
      <c r="B27" s="3"/>
    </row>
    <row r="28" spans="2:14" s="2" customFormat="1" x14ac:dyDescent="0.25">
      <c r="B28" s="3"/>
    </row>
    <row r="29" spans="2:14" s="2" customFormat="1" x14ac:dyDescent="0.25">
      <c r="B29" s="3"/>
    </row>
    <row r="30" spans="2:14" s="2" customFormat="1" x14ac:dyDescent="0.25">
      <c r="B30" s="3"/>
    </row>
    <row r="31" spans="2:14" s="2" customFormat="1" x14ac:dyDescent="0.25">
      <c r="B31" s="3"/>
    </row>
    <row r="32" spans="2:14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2026-09-28T08:52:04Z</dcterms:modified>
</cp:coreProperties>
</file>