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3F751B92-EDEF-4648-80A1-EEA2D4884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PAGESAT!$A$1:$K$19</definedName>
    <definedName name="_xlnm.Print_Area" localSheetId="1">PRANIMET!$A$1:$N$18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2" l="1"/>
  <c r="N12" i="12"/>
  <c r="N13" i="12"/>
  <c r="N14" i="12"/>
  <c r="N15" i="12"/>
  <c r="N16" i="12"/>
  <c r="N7" i="12"/>
  <c r="N8" i="12"/>
  <c r="N9" i="12"/>
  <c r="N10" i="12"/>
  <c r="N6" i="12"/>
  <c r="C6" i="6" l="1"/>
  <c r="C7" i="6"/>
  <c r="C8" i="6"/>
  <c r="C9" i="6"/>
  <c r="C10" i="6"/>
  <c r="C11" i="6"/>
  <c r="C12" i="6"/>
  <c r="C13" i="6"/>
  <c r="C14" i="6"/>
  <c r="C15" i="6"/>
  <c r="C16" i="6"/>
  <c r="C5" i="6"/>
  <c r="N5" i="12" l="1"/>
  <c r="K17" i="12" l="1"/>
  <c r="L17" i="12"/>
  <c r="M17" i="12"/>
  <c r="N17" i="12" l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<sst xmlns="http://schemas.openxmlformats.org/spreadsheetml/2006/main" count="984" uniqueCount="903">
  <si>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</si>
  <si>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</si>
  <si>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</si>
  <si>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</si>
  <si>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</si>
  <si>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</si>
  <si>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</si>
  <si>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</si>
  <si>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</si>
  <si>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</si>
  <si>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</si>
  <si>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</si>
  <si>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</si>
  <si>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</si>
  <si>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</si>
  <si>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</si>
  <si>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</si>
  <si>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</si>
  <si>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</si>
  <si>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</si>
  <si>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</si>
  <si>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</si>
  <si>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</si>
  <si>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</si>
  <si>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</si>
  <si>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</si>
  <si>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</si>
  <si>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</si>
  <si>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</si>
  <si>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</si>
  <si>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</si>
  <si>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</si>
  <si>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</si>
  <si>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</si>
  <si>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</si>
  <si>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</si>
  <si>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</si>
  <si>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</si>
  <si>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</si>
  <si>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</si>
  <si>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</si>
  <si>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</si>
  <si>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</si>
  <si>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</si>
  <si>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</si>
  <si>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</si>
  <si>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</si>
  <si>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</si>
  <si>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</si>
  <si>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</si>
  <si>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</si>
  <si>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</si>
  <si>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</si>
  <si>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</si>
  <si>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</si>
  <si>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</si>
  <si>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</si>
  <si>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</si>
  <si>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</si>
  <si>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</si>
  <si>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</si>
  <si>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</si>
  <si>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</si>
  <si>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</si>
  <si>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</si>
  <si>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</si>
  <si>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</si>
  <si>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</si>
  <si>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</si>
  <si>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</si>
  <si>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</si>
  <si>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</si>
  <si>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</si>
  <si>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</si>
  <si>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</si>
  <si>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</si>
  <si>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</si>
  <si>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</si>
  <si>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</si>
  <si>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</si>
  <si>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</si>
  <si>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</si>
  <si>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</si>
  <si>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</si>
  <si>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</si>
  <si>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</si>
  <si>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</si>
  <si>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</si>
  <si>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</si>
  <si>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</si>
  <si>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</si>
  <si>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</si>
  <si>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</si>
  <si>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</si>
  <si>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</si>
  <si>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</si>
  <si>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</si>
  <si>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</si>
  <si>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</si>
  <si>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</si>
  <si>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</si>
  <si>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</si>
  <si>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</si>
  <si>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</si>
  <si>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</si>
  <si>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</si>
  <si>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</si>
  <si>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</si>
  <si>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</si>
  <si>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</si>
  <si>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</si>
  <si>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</si>
  <si>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</si>
  <si>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</si>
  <si>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</si>
  <si>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</si>
  <si>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</si>
  <si>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</si>
  <si>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</si>
  <si>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</si>
  <si>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</si>
  <si>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</si>
  <si>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</si>
  <si>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</si>
  <si>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</si>
  <si>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</si>
  <si>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</si>
  <si>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</si>
  <si>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</si>
  <si>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</si>
  <si>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</si>
  <si>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</si>
  <si>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</si>
  <si>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</si>
  <si>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</si>
  <si>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</si>
  <si>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</si>
  <si>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</si>
  <si>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</si>
  <si>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</si>
  <si>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</si>
  <si>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</si>
  <si>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</si>
  <si>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</si>
  <si>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</si>
  <si>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</si>
  <si>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</si>
  <si>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</si>
  <si>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</si>
  <si>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</si>
  <si>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</si>
  <si>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</si>
  <si>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</si>
  <si>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</si>
  <si>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</si>
  <si>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</si>
  <si>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</si>
  <si>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</si>
  <si>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</si>
  <si>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</si>
  <si>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</si>
  <si>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</si>
  <si>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</si>
  <si>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</si>
  <si>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</si>
  <si>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</si>
  <si>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</si>
  <si>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</si>
  <si>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</si>
  <si>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</si>
  <si>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</si>
  <si>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</si>
  <si>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</si>
  <si>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</si>
  <si>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</si>
  <si>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</si>
  <si>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</si>
  <si>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</si>
  <si>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</si>
  <si>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</si>
  <si>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</si>
  <si>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</si>
  <si>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</si>
  <si>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</si>
  <si>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</si>
  <si>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</si>
  <si>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</si>
  <si>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</si>
  <si>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</si>
  <si>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</si>
  <si>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</si>
  <si>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</si>
  <si>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</si>
  <si>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</si>
  <si>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</si>
  <si>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</si>
  <si>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</si>
  <si>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</si>
  <si>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</si>
  <si>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</si>
  <si>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</si>
  <si>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</si>
  <si>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</si>
  <si>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</si>
  <si>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</si>
  <si>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</si>
  <si>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</si>
  <si>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</si>
  <si>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</si>
  <si>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</si>
  <si>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</si>
  <si>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</si>
  <si>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</si>
  <si>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</si>
  <si>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</si>
  <si>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</si>
  <si>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</si>
  <si>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</si>
  <si>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</si>
  <si>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</si>
  <si>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</si>
  <si>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</si>
  <si>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</si>
  <si>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</si>
  <si>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</si>
  <si>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</si>
  <si>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</si>
  <si>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</si>
  <si>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</si>
  <si>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</si>
  <si>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</si>
  <si>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</si>
  <si>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</si>
  <si>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</si>
  <si>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</si>
  <si>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</si>
  <si>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</si>
  <si>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</si>
  <si>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</si>
  <si>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</si>
  <si>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</si>
  <si>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</si>
  <si>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</si>
  <si>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</si>
  <si>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</si>
  <si>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</si>
  <si>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</si>
  <si>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</si>
  <si>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</si>
  <si>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</si>
  <si>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</si>
  <si>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</si>
  <si>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</si>
  <si>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</si>
  <si>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</si>
  <si>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</si>
  <si>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</si>
  <si>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</si>
  <si>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</si>
  <si>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</si>
  <si>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</si>
  <si>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</si>
  <si>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</si>
  <si>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</si>
  <si>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</si>
  <si>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</si>
  <si>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</si>
  <si>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</si>
  <si>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</si>
  <si>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</si>
  <si>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</si>
  <si>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</si>
  <si>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</si>
  <si>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</si>
  <si>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</si>
  <si>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</si>
  <si>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</si>
  <si>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</si>
  <si>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</si>
  <si>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</si>
  <si>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</si>
  <si>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</si>
  <si>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</si>
  <si>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</si>
  <si>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</si>
  <si>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</si>
  <si>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</si>
  <si>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</si>
  <si>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</si>
  <si>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</si>
  <si>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</si>
  <si>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</si>
  <si>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</si>
  <si>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</si>
  <si>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</si>
  <si>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</si>
  <si>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</si>
  <si>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</si>
  <si>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</si>
  <si>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</si>
  <si>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</si>
  <si>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</si>
  <si>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</si>
  <si>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</si>
  <si>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</si>
  <si>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</si>
  <si>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</si>
  <si>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</si>
  <si>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</si>
  <si>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</si>
  <si>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</si>
  <si>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</si>
  <si>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</si>
  <si>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</si>
  <si>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</si>
  <si>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</si>
  <si>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</si>
  <si>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</si>
  <si>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</si>
  <si>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</si>
  <si>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</si>
  <si>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</si>
  <si>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</si>
  <si>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</si>
  <si>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</si>
  <si>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</si>
  <si>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</si>
  <si>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</si>
  <si>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</si>
  <si>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</si>
  <si>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</si>
  <si>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</si>
  <si>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</si>
  <si>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</si>
  <si>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</si>
  <si>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</si>
  <si>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</si>
  <si>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</si>
  <si>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</si>
  <si>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</si>
  <si>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</si>
  <si>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</si>
  <si>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</si>
  <si>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</si>
  <si>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</si>
  <si>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</si>
  <si>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</si>
  <si>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</si>
  <si>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</si>
  <si>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</si>
  <si>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</si>
  <si>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</si>
  <si>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</si>
  <si>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</si>
  <si>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</si>
  <si>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</si>
  <si>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</si>
  <si>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</si>
  <si>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</si>
  <si>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</si>
  <si>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</si>
  <si>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</si>
  <si>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</si>
  <si>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</si>
  <si>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</si>
  <si>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</si>
  <si>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</si>
  <si>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</si>
  <si>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</si>
  <si>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</si>
  <si>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</si>
  <si>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</si>
  <si>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</si>
  <si>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</si>
  <si>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</si>
  <si>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</si>
  <si>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</si>
  <si>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</si>
  <si>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</si>
  <si>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</si>
  <si>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</si>
  <si>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</si>
  <si>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</si>
  <si>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</si>
  <si>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</si>
  <si>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</si>
  <si>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</si>
  <si>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</si>
  <si>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</si>
  <si>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</si>
  <si>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</si>
  <si>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</si>
  <si>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</si>
  <si>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</si>
  <si>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</si>
  <si>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</si>
  <si>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</si>
  <si>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</si>
  <si>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</si>
  <si>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</si>
  <si>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</si>
  <si>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</si>
  <si>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</si>
  <si>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</si>
  <si>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</si>
  <si>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</si>
  <si>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</si>
  <si>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</si>
  <si>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</si>
  <si>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</si>
  <si>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</si>
  <si>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</si>
  <si>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</si>
  <si>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</si>
  <si>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</si>
  <si>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</si>
  <si>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</si>
  <si>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</si>
  <si>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</si>
  <si>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</si>
  <si>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</si>
  <si>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</si>
  <si>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</si>
  <si>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</si>
  <si>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</si>
  <si>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</si>
  <si>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</si>
  <si>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</si>
  <si>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</si>
  <si>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</si>
  <si>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</si>
  <si>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</si>
  <si>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</si>
  <si>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</si>
  <si>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</si>
  <si>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</si>
  <si>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</si>
  <si>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</si>
  <si>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</si>
  <si>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</si>
  <si>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</si>
  <si>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</si>
  <si>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</si>
  <si>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</si>
  <si>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</si>
  <si>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</si>
  <si>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</si>
  <si>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</si>
  <si>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</si>
  <si>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</si>
  <si>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</si>
  <si>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</si>
  <si>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</si>
  <si>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</si>
  <si>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</si>
  <si>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</si>
  <si>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</si>
  <si>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</si>
  <si>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</si>
  <si>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</si>
  <si>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</si>
  <si>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</si>
  <si>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</si>
  <si>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</si>
  <si>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</si>
  <si>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</si>
  <si>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</si>
  <si>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</si>
  <si>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</si>
  <si>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</si>
  <si>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</si>
  <si>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</si>
  <si>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</si>
  <si>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</si>
  <si>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</si>
  <si>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</si>
  <si>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</si>
  <si>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</si>
  <si>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</si>
  <si>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</si>
  <si>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</si>
  <si>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</si>
  <si>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</si>
  <si>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</si>
  <si>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</si>
  <si>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</si>
  <si>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</si>
  <si>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</si>
  <si>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</si>
  <si>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</si>
  <si>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</si>
  <si>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</si>
  <si>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</si>
  <si>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</si>
  <si>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</si>
  <si>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</si>
  <si>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</si>
  <si>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</si>
  <si>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</si>
  <si>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</si>
  <si>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</si>
  <si>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</si>
  <si>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</si>
  <si>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</si>
  <si>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</si>
  <si>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</si>
  <si>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</si>
  <si>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</si>
  <si>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</si>
  <si>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</si>
  <si>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</si>
  <si>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</si>
  <si>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</si>
  <si>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</si>
  <si>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</si>
  <si>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</si>
  <si>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</si>
  <si>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</si>
  <si>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</si>
  <si>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</si>
  <si>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</si>
  <si>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</si>
  <si>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</si>
  <si>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</si>
  <si>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</si>
  <si>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</si>
  <si>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</si>
  <si>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</si>
  <si>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</si>
  <si>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</si>
  <si>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</si>
  <si>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</si>
  <si>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</si>
  <si>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</si>
  <si>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</si>
  <si>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</si>
  <si>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</si>
  <si>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</si>
  <si>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</si>
  <si>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</si>
  <si>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</si>
  <si>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</si>
  <si>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</si>
  <si>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</si>
  <si>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</si>
  <si>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</si>
  <si>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</si>
  <si>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</si>
  <si>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</si>
  <si>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</si>
  <si>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</si>
  <si>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</si>
  <si>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</si>
  <si>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</si>
  <si>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</si>
  <si>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</si>
  <si>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</si>
  <si>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</si>
  <si>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</si>
  <si>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</si>
  <si>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</si>
  <si>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</si>
  <si>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</si>
  <si>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</si>
  <si>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</si>
  <si>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</si>
  <si>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</si>
  <si>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</si>
  <si>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</si>
  <si>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</si>
  <si>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</si>
  <si>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</si>
  <si>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</si>
  <si>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</si>
  <si>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</si>
  <si>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</si>
  <si>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</si>
  <si>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</si>
  <si>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</si>
  <si>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</si>
  <si>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</si>
  <si>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</si>
  <si>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</si>
  <si>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</si>
  <si>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</si>
  <si>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</si>
  <si>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</si>
  <si>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</si>
  <si>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</si>
  <si>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</si>
  <si>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</si>
  <si>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</si>
  <si>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</si>
  <si>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</si>
  <si>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</si>
  <si>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</si>
  <si>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</si>
  <si>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</si>
  <si>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</si>
  <si>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</si>
  <si>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</si>
  <si>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</si>
  <si>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</si>
  <si>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</si>
  <si>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</si>
  <si>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</si>
  <si>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</si>
  <si>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</si>
  <si>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</si>
  <si>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</si>
  <si>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</si>
  <si>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</si>
  <si>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</si>
  <si>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</si>
  <si>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</si>
  <si>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</si>
  <si>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</si>
  <si>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</si>
  <si>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</si>
  <si>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</si>
  <si>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</si>
  <si>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</si>
  <si>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</si>
  <si>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</si>
  <si>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</si>
  <si>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</si>
  <si>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</si>
  <si>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</si>
  <si>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</si>
  <si>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</si>
  <si>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</si>
  <si>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</si>
  <si>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</si>
  <si>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</si>
  <si>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</si>
  <si>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</si>
  <si>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</si>
  <si>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</si>
  <si>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</si>
  <si>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</si>
  <si>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</si>
  <si>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</si>
  <si>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</si>
  <si>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</si>
  <si>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</si>
  <si>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</si>
  <si>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</si>
  <si>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</si>
  <si>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</si>
  <si>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</si>
  <si>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</si>
  <si>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</si>
  <si>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</si>
  <si>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</si>
  <si>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</si>
  <si>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</si>
  <si>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</si>
  <si>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</si>
  <si>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</si>
  <si>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</si>
  <si>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</si>
  <si>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</si>
  <si>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</si>
  <si>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</si>
  <si>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</si>
  <si>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</si>
  <si>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</si>
  <si>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</si>
  <si>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</si>
  <si>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</si>
  <si>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</si>
  <si>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</si>
  <si>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</si>
  <si>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</si>
  <si>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</si>
  <si>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</si>
  <si>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</si>
  <si>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</si>
  <si>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</si>
  <si>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</si>
  <si>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</si>
  <si>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</si>
  <si>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</si>
  <si>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</si>
  <si>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</si>
  <si>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</si>
  <si>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</si>
  <si>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</si>
  <si>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</si>
  <si>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</si>
  <si>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</si>
  <si>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</si>
  <si>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</si>
  <si>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</si>
  <si>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</si>
  <si>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</si>
  <si>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</si>
  <si>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</si>
  <si>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</si>
  <si>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</si>
  <si>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</si>
  <si>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</si>
  <si>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</si>
  <si>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</si>
  <si>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</si>
  <si>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</si>
  <si>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</si>
  <si>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</si>
  <si>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</si>
  <si>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</si>
  <si>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</si>
  <si>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</si>
  <si>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</si>
  <si>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</si>
  <si>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</si>
  <si>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</si>
  <si>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</si>
  <si>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</si>
  <si>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</si>
  <si>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</si>
  <si>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</si>
  <si>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</si>
  <si>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</si>
  <si>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</si>
  <si>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</si>
  <si>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</si>
  <si>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</si>
  <si>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</si>
  <si>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</si>
  <si>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</si>
  <si>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</si>
  <si>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</si>
  <si>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</si>
  <si>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</si>
  <si>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</si>
  <si>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</si>
  <si>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</si>
  <si>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</si>
  <si>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</si>
  <si>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</si>
  <si>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</si>
  <si>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</si>
  <si>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</si>
  <si>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</si>
  <si>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</si>
  <si>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</si>
  <si>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</si>
  <si>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</si>
  <si>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</si>
  <si>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</si>
  <si>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</si>
  <si>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</si>
  <si>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</si>
  <si>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</si>
  <si>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</si>
  <si>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</si>
  <si>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</si>
  <si>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</si>
  <si>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</si>
  <si>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</si>
  <si>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</si>
  <si>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</si>
  <si>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</si>
  <si>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</si>
  <si>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</si>
  <si>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</si>
  <si>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</si>
  <si>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</si>
  <si>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</si>
  <si>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</si>
  <si>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</si>
  <si>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</si>
  <si>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</si>
  <si>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</si>
  <si>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</si>
  <si>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</si>
  <si>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</si>
  <si>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</si>
  <si>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</si>
  <si>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</si>
  <si>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</si>
  <si>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</si>
  <si>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</si>
  <si>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</si>
  <si>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</si>
  <si>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</si>
  <si>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</si>
  <si>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</si>
  <si>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</si>
  <si>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</si>
  <si>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</si>
  <si>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</si>
  <si>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</si>
  <si>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</si>
  <si>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</si>
  <si>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</si>
  <si>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</si>
  <si>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</si>
  <si>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</si>
  <si>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</si>
  <si>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</si>
  <si>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</si>
  <si>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</si>
  <si>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</si>
  <si>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</si>
  <si>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</si>
  <si>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</si>
  <si>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</si>
  <si>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</si>
  <si>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</si>
  <si>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</si>
  <si>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</si>
  <si>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</si>
  <si>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</si>
  <si>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</si>
  <si>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</si>
  <si>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</si>
  <si>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</si>
  <si>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</si>
  <si>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</si>
  <si>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</si>
  <si>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</si>
  <si>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</si>
  <si>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</si>
  <si>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</si>
  <si>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</si>
  <si>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</si>
  <si>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</si>
  <si>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</si>
  <si>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</si>
  <si>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</si>
  <si>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</si>
  <si>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</si>
  <si>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</si>
  <si>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</si>
  <si>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</si>
  <si>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</si>
  <si>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</si>
  <si>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</si>
  <si>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</si>
  <si>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</si>
  <si>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</si>
  <si>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</si>
  <si>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</si>
  <si>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</si>
  <si>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</si>
  <si>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</si>
  <si>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</si>
  <si>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</si>
  <si>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</si>
  <si>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</si>
  <si>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</si>
  <si>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</si>
  <si>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</si>
  <si>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</si>
  <si>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</si>
  <si>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</si>
  <si>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</si>
  <si>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</si>
  <si>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</si>
  <si>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</si>
  <si>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</si>
  <si>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</si>
  <si>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</si>
  <si>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</si>
  <si>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</si>
  <si>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</si>
  <si>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</si>
  <si>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</si>
  <si>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</si>
  <si>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</si>
  <si>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</si>
  <si>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</si>
  <si>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</si>
  <si>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</si>
  <si>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</si>
  <si>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</si>
  <si>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</si>
  <si>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</si>
  <si>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</si>
  <si>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</si>
  <si>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</si>
  <si>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</si>
  <si>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</si>
  <si>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Janar</t>
  </si>
  <si>
    <t>Shkurt</t>
  </si>
  <si>
    <t>Mars</t>
  </si>
  <si>
    <t xml:space="preserve">Pagesat 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</si>
  <si>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</si>
  <si>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</si>
  <si>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</si>
  <si>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</si>
  <si>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</si>
  <si>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</si>
  <si>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</si>
  <si>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</si>
  <si>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</si>
  <si>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</si>
  <si>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 Maj</t>
  </si>
  <si>
    <t xml:space="preserve"> Qershor</t>
  </si>
  <si>
    <t xml:space="preserve"> Tetor</t>
  </si>
  <si>
    <t xml:space="preserve"> Dhjetor</t>
  </si>
  <si>
    <t>Pranimet  Janar -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</si>
</sst>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7" fillId="2" borderId="17" xfId="0" applyFont="1" applyFill="1" applyBorder="1" applyAlignment="1" applyProtection="1">
      <alignment horizontal="left" vertical="center"/>
      <protection hidden="1"/>
    </xf>
    <xf numFmtId="0" fontId="27" fillId="2" borderId="17" xfId="0" applyFont="1" applyFill="1" applyBorder="1" applyProtection="1"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left"/>
      <protection hidden="1"/>
    </xf>
    <xf numFmtId="43" fontId="26" fillId="34" borderId="12" xfId="1" applyFont="1" applyFill="1" applyBorder="1" applyAlignment="1" applyProtection="1">
      <alignment horizontal="left" wrapText="1"/>
      <protection hidden="1"/>
    </xf>
    <xf numFmtId="164" fontId="26" fillId="34" borderId="12" xfId="1" applyNumberFormat="1" applyFont="1" applyFill="1" applyBorder="1" applyAlignment="1" applyProtection="1">
      <alignment horizontal="left" wrapText="1"/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7" fillId="2" borderId="12" xfId="1" applyFont="1" applyFill="1" applyBorder="1"/>
    <xf numFmtId="43" fontId="27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wrapText="1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9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view="pageBreakPreview" zoomScale="115" zoomScaleNormal="115" zoomScaleSheetLayoutView="115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E7" sqref="E7:I7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30.75" customHeight="1" x14ac:dyDescent="0.25">
      <c r="A1" s="59">
        <v>11</v>
      </c>
      <c r="B1" s="60"/>
      <c r="C1" s="60"/>
      <c r="D1" s="108" t="s">
        <v>609</v>
      </c>
      <c r="E1" s="60"/>
      <c r="F1" s="61" t="s">
        <v>887</v>
      </c>
      <c r="G1" s="60"/>
      <c r="H1" s="60"/>
      <c r="I1" s="60"/>
    </row>
    <row r="2" spans="1:11" ht="18.75" customHeight="1" x14ac:dyDescent="0.25">
      <c r="A2" s="62" t="s">
        <v>882</v>
      </c>
      <c r="B2" s="63"/>
      <c r="C2" s="63"/>
      <c r="D2" s="109"/>
      <c r="E2" s="59"/>
      <c r="F2" s="59"/>
      <c r="G2" s="59"/>
      <c r="H2" s="59"/>
      <c r="I2" s="59"/>
    </row>
    <row r="3" spans="1:11" ht="12.75" customHeight="1" x14ac:dyDescent="0.25">
      <c r="A3" s="64"/>
      <c r="B3" s="64" t="s">
        <v>870</v>
      </c>
      <c r="C3" s="65"/>
      <c r="D3" s="66"/>
      <c r="E3" s="67"/>
      <c r="F3" s="67"/>
      <c r="G3" s="67"/>
      <c r="H3" s="67"/>
      <c r="I3" s="67"/>
    </row>
    <row r="4" spans="1:11" ht="27" customHeight="1" x14ac:dyDescent="0.25">
      <c r="A4" s="68"/>
      <c r="B4" s="69">
        <v>2026</v>
      </c>
      <c r="C4" s="70" t="s">
        <v>173</v>
      </c>
      <c r="D4" s="71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0" t="s">
        <v>35</v>
      </c>
      <c r="K4" s="56"/>
    </row>
    <row r="5" spans="1:11" x14ac:dyDescent="0.25">
      <c r="A5" s="107">
        <v>2026</v>
      </c>
      <c r="B5" s="72" t="s">
        <v>884</v>
      </c>
      <c r="C5" s="73">
        <f>E5+F5+G5+H5+I5</f>
        <v>1432862.7899999998</v>
      </c>
      <c r="D5" s="74"/>
      <c r="E5" s="75">
        <v>1392695.95</v>
      </c>
      <c r="F5" s="76">
        <v>34557.199999999997</v>
      </c>
      <c r="G5" s="76">
        <v>5609.64</v>
      </c>
      <c r="H5" s="76"/>
      <c r="I5" s="73"/>
    </row>
    <row r="6" spans="1:11" x14ac:dyDescent="0.25">
      <c r="A6" s="107"/>
      <c r="B6" s="72" t="s">
        <v>885</v>
      </c>
      <c r="C6" s="73">
        <f t="shared" ref="C6:C16" si="0">E6+F6+G6+H6+I6</f>
        <v>3090221.7899999996</v>
      </c>
      <c r="D6" s="74"/>
      <c r="E6" s="75">
        <v>1237528.74</v>
      </c>
      <c r="F6" s="77">
        <v>1640027.85</v>
      </c>
      <c r="G6" s="75">
        <v>43618.92</v>
      </c>
      <c r="H6" s="77">
        <v>169046.28</v>
      </c>
      <c r="I6" s="78"/>
    </row>
    <row r="7" spans="1:11" x14ac:dyDescent="0.25">
      <c r="A7" s="107"/>
      <c r="B7" s="72" t="s">
        <v>886</v>
      </c>
      <c r="C7" s="73">
        <f t="shared" si="0"/>
        <v>0</v>
      </c>
      <c r="D7" s="74"/>
      <c r="E7" s="79"/>
      <c r="F7" s="80"/>
      <c r="G7" s="80"/>
      <c r="H7" s="79"/>
      <c r="I7" s="80"/>
    </row>
    <row r="8" spans="1:11" x14ac:dyDescent="0.25">
      <c r="A8" s="107"/>
      <c r="B8" s="72" t="s">
        <v>889</v>
      </c>
      <c r="C8" s="73">
        <f t="shared" si="0"/>
        <v>0</v>
      </c>
      <c r="D8" s="74"/>
      <c r="E8" s="75"/>
      <c r="F8" s="76"/>
      <c r="G8" s="76"/>
      <c r="H8" s="76"/>
      <c r="I8" s="78"/>
    </row>
    <row r="9" spans="1:11" x14ac:dyDescent="0.25">
      <c r="A9" s="107"/>
      <c r="B9" s="72" t="s">
        <v>890</v>
      </c>
      <c r="C9" s="73">
        <f t="shared" si="0"/>
        <v>0</v>
      </c>
      <c r="D9" s="74"/>
      <c r="E9" s="81"/>
      <c r="F9" s="81"/>
      <c r="G9" s="81"/>
      <c r="H9" s="81"/>
      <c r="I9" s="75"/>
    </row>
    <row r="10" spans="1:11" x14ac:dyDescent="0.25">
      <c r="A10" s="107"/>
      <c r="B10" s="72" t="s">
        <v>891</v>
      </c>
      <c r="C10" s="73">
        <f t="shared" si="0"/>
        <v>0</v>
      </c>
      <c r="D10" s="74"/>
      <c r="E10" s="81"/>
      <c r="F10" s="81"/>
      <c r="G10" s="81"/>
      <c r="H10" s="75"/>
      <c r="I10" s="75"/>
    </row>
    <row r="11" spans="1:11" x14ac:dyDescent="0.25">
      <c r="A11" s="107"/>
      <c r="B11" s="72" t="s">
        <v>892</v>
      </c>
      <c r="C11" s="73">
        <f t="shared" si="0"/>
        <v>0</v>
      </c>
      <c r="D11" s="74"/>
      <c r="E11" s="75"/>
      <c r="F11" s="73"/>
      <c r="G11" s="81"/>
      <c r="H11" s="73"/>
      <c r="I11" s="82"/>
    </row>
    <row r="12" spans="1:11" x14ac:dyDescent="0.25">
      <c r="A12" s="107"/>
      <c r="B12" s="72" t="s">
        <v>893</v>
      </c>
      <c r="C12" s="73">
        <f t="shared" si="0"/>
        <v>0</v>
      </c>
      <c r="D12" s="74"/>
      <c r="E12" s="75"/>
      <c r="F12" s="73"/>
      <c r="G12" s="73"/>
      <c r="H12" s="73"/>
      <c r="I12" s="82"/>
    </row>
    <row r="13" spans="1:11" x14ac:dyDescent="0.25">
      <c r="A13" s="107"/>
      <c r="B13" s="72" t="s">
        <v>894</v>
      </c>
      <c r="C13" s="73">
        <f t="shared" si="0"/>
        <v>0</v>
      </c>
      <c r="D13" s="74"/>
      <c r="E13" s="73"/>
      <c r="F13" s="73"/>
      <c r="G13" s="73"/>
      <c r="H13" s="73"/>
      <c r="I13" s="73"/>
    </row>
    <row r="14" spans="1:11" x14ac:dyDescent="0.25">
      <c r="A14" s="107"/>
      <c r="B14" s="72" t="s">
        <v>895</v>
      </c>
      <c r="C14" s="73">
        <f t="shared" si="0"/>
        <v>0</v>
      </c>
      <c r="D14" s="83"/>
      <c r="E14" s="75"/>
      <c r="F14" s="73"/>
      <c r="G14" s="73"/>
      <c r="H14" s="75"/>
      <c r="I14" s="73"/>
    </row>
    <row r="15" spans="1:11" x14ac:dyDescent="0.25">
      <c r="A15" s="107"/>
      <c r="B15" s="72" t="s">
        <v>896</v>
      </c>
      <c r="C15" s="73">
        <f t="shared" si="0"/>
        <v>0</v>
      </c>
      <c r="D15" s="83"/>
      <c r="E15" s="84"/>
      <c r="F15" s="73"/>
      <c r="G15" s="75"/>
      <c r="H15" s="73"/>
      <c r="I15" s="73"/>
    </row>
    <row r="16" spans="1:11" x14ac:dyDescent="0.25">
      <c r="A16" s="107"/>
      <c r="B16" s="72" t="s">
        <v>897</v>
      </c>
      <c r="C16" s="73">
        <f t="shared" si="0"/>
        <v>0</v>
      </c>
      <c r="D16" s="83"/>
      <c r="E16" s="75"/>
      <c r="F16" s="75"/>
      <c r="G16" s="75"/>
      <c r="H16" s="75"/>
      <c r="I16" s="75"/>
    </row>
    <row r="17" spans="1:9" x14ac:dyDescent="0.25">
      <c r="A17" s="107"/>
      <c r="B17" s="85" t="s">
        <v>888</v>
      </c>
      <c r="C17" s="86">
        <f>SUM(C5:C16)</f>
        <v>4523084.5799999991</v>
      </c>
      <c r="D17" s="87"/>
      <c r="E17" s="88">
        <f>SUM(E5:E16)</f>
        <v>2630224.69</v>
      </c>
      <c r="F17" s="88">
        <f t="shared" ref="F17:I17" si="1">SUM(F5:F16)</f>
        <v>1674585.05</v>
      </c>
      <c r="G17" s="88">
        <f t="shared" si="1"/>
        <v>49228.56</v>
      </c>
      <c r="H17" s="88">
        <f t="shared" si="1"/>
        <v>169046.28</v>
      </c>
      <c r="I17" s="88">
        <f t="shared" si="1"/>
        <v>0</v>
      </c>
    </row>
    <row r="19" spans="1:9" x14ac:dyDescent="0.25">
      <c r="C19" s="58"/>
    </row>
    <row r="20" spans="1:9" x14ac:dyDescent="0.25">
      <c r="C20" s="56"/>
      <c r="E20" s="56"/>
      <c r="I20" s="56"/>
    </row>
    <row r="21" spans="1:9" x14ac:dyDescent="0.25">
      <c r="C21" s="56"/>
      <c r="E21" s="56"/>
    </row>
    <row r="22" spans="1:9" x14ac:dyDescent="0.25">
      <c r="D22" s="57"/>
    </row>
    <row r="23" spans="1:9" x14ac:dyDescent="0.25">
      <c r="D23" s="57"/>
    </row>
    <row r="24" spans="1:9" x14ac:dyDescent="0.25">
      <c r="D24" s="57"/>
    </row>
    <row r="26" spans="1:9" x14ac:dyDescent="0.25">
      <c r="F26" s="53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9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G31" sqref="G3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92" t="s">
        <v>171</v>
      </c>
      <c r="B1" s="92"/>
      <c r="C1" s="89"/>
      <c r="D1" s="90"/>
      <c r="E1" s="61" t="s">
        <v>902</v>
      </c>
      <c r="F1" s="90"/>
      <c r="G1" s="89"/>
      <c r="H1" s="89"/>
      <c r="I1" s="89"/>
      <c r="J1" s="89"/>
      <c r="K1" s="89"/>
      <c r="L1" s="89"/>
      <c r="M1" s="89"/>
      <c r="N1" s="89"/>
    </row>
    <row r="2" spans="1:20" s="2" customFormat="1" ht="17.25" customHeight="1" x14ac:dyDescent="0.25">
      <c r="A2" s="91" t="s">
        <v>868</v>
      </c>
      <c r="B2" s="89"/>
      <c r="C2" s="89"/>
      <c r="D2" s="89"/>
      <c r="E2" s="90"/>
      <c r="F2" s="90"/>
      <c r="G2" s="89"/>
      <c r="H2" s="89"/>
      <c r="I2" s="89"/>
      <c r="J2" s="89"/>
      <c r="K2" s="89"/>
      <c r="L2" s="89"/>
      <c r="M2" s="89"/>
      <c r="N2" s="89"/>
    </row>
    <row r="3" spans="1:20" s="1" customFormat="1" ht="82.5" customHeight="1" x14ac:dyDescent="0.25">
      <c r="A3" s="93" t="s">
        <v>172</v>
      </c>
      <c r="B3" s="94" t="s">
        <v>39</v>
      </c>
      <c r="C3" s="95" t="s">
        <v>871</v>
      </c>
      <c r="D3" s="96" t="s">
        <v>872</v>
      </c>
      <c r="E3" s="96" t="s">
        <v>873</v>
      </c>
      <c r="F3" s="96" t="s">
        <v>874</v>
      </c>
      <c r="G3" s="96" t="s">
        <v>875</v>
      </c>
      <c r="H3" s="96" t="s">
        <v>876</v>
      </c>
      <c r="I3" s="97" t="s">
        <v>877</v>
      </c>
      <c r="J3" s="96" t="s">
        <v>878</v>
      </c>
      <c r="K3" s="96" t="s">
        <v>883</v>
      </c>
      <c r="L3" s="98" t="s">
        <v>869</v>
      </c>
      <c r="M3" s="98" t="s">
        <v>880</v>
      </c>
      <c r="N3" s="98" t="s">
        <v>879</v>
      </c>
    </row>
    <row r="4" spans="1:20" s="1" customFormat="1" ht="15" customHeight="1" x14ac:dyDescent="0.25">
      <c r="A4" s="93"/>
      <c r="B4" s="93"/>
      <c r="C4" s="99"/>
      <c r="D4" s="99"/>
      <c r="E4" s="99"/>
      <c r="F4" s="99"/>
      <c r="G4" s="99"/>
      <c r="H4" s="99"/>
      <c r="I4" s="100"/>
      <c r="J4" s="99"/>
      <c r="K4" s="99"/>
      <c r="L4" s="101"/>
      <c r="M4" s="101"/>
      <c r="N4" s="101"/>
    </row>
    <row r="5" spans="1:20" s="2" customFormat="1" x14ac:dyDescent="0.25">
      <c r="A5" s="102"/>
      <c r="B5" s="103" t="s">
        <v>884</v>
      </c>
      <c r="C5" s="80">
        <v>24679.1</v>
      </c>
      <c r="D5" s="104"/>
      <c r="E5" s="104">
        <v>100790</v>
      </c>
      <c r="F5" s="104">
        <v>194736.38</v>
      </c>
      <c r="G5" s="80">
        <v>4430</v>
      </c>
      <c r="H5" s="80">
        <v>13710</v>
      </c>
      <c r="I5" s="80">
        <v>32593.87</v>
      </c>
      <c r="J5" s="80">
        <v>53802.559999999998</v>
      </c>
      <c r="K5" s="80">
        <v>2330</v>
      </c>
      <c r="L5" s="80"/>
      <c r="M5" s="80">
        <v>109.5</v>
      </c>
      <c r="N5" s="80">
        <f>C5+D5+E5+F5+G5+H5+I5+J5+K5+L5+M5</f>
        <v>427181.41</v>
      </c>
    </row>
    <row r="6" spans="1:20" s="2" customFormat="1" x14ac:dyDescent="0.25">
      <c r="A6" s="102"/>
      <c r="B6" s="103" t="s">
        <v>885</v>
      </c>
      <c r="C6" s="80">
        <v>21914.1</v>
      </c>
      <c r="D6" s="104"/>
      <c r="E6" s="104">
        <v>89605</v>
      </c>
      <c r="F6" s="104">
        <v>46813.16</v>
      </c>
      <c r="G6" s="80">
        <v>1040</v>
      </c>
      <c r="H6" s="80">
        <v>32288</v>
      </c>
      <c r="I6" s="80">
        <v>13791.59</v>
      </c>
      <c r="J6" s="80">
        <v>62866.65</v>
      </c>
      <c r="K6" s="80">
        <v>4520</v>
      </c>
      <c r="L6" s="80"/>
      <c r="M6" s="80">
        <v>60</v>
      </c>
      <c r="N6" s="80">
        <f>C6+D6+E6+F6+G6+H6+I6+J6+K6+L6+M6</f>
        <v>272898.5</v>
      </c>
    </row>
    <row r="7" spans="1:20" s="2" customFormat="1" ht="16.5" x14ac:dyDescent="0.3">
      <c r="A7" s="102"/>
      <c r="B7" s="103" t="s">
        <v>886</v>
      </c>
      <c r="C7" s="80">
        <v>32777.199999999997</v>
      </c>
      <c r="D7" s="104"/>
      <c r="E7" s="104">
        <v>93180</v>
      </c>
      <c r="F7" s="104">
        <v>31552.7</v>
      </c>
      <c r="G7" s="80">
        <v>1000</v>
      </c>
      <c r="H7" s="80">
        <v>21760</v>
      </c>
      <c r="I7" s="80">
        <v>29271.4</v>
      </c>
      <c r="J7" s="80">
        <v>49599.92</v>
      </c>
      <c r="K7" s="80">
        <v>4995</v>
      </c>
      <c r="L7" s="80">
        <v>9874.7999999999993</v>
      </c>
      <c r="M7" s="80"/>
      <c r="N7" s="80">
        <f t="shared" ref="N7:N16" si="0">C7+D7+E7+F7+G7+H7+I7+J7+K7+L7+M7</f>
        <v>274011.01999999996</v>
      </c>
      <c r="S7" s="55"/>
      <c r="T7" s="55"/>
    </row>
    <row r="8" spans="1:20" s="2" customFormat="1" x14ac:dyDescent="0.25">
      <c r="A8" s="102"/>
      <c r="B8" s="102" t="s">
        <v>889</v>
      </c>
      <c r="C8" s="80"/>
      <c r="D8" s="104"/>
      <c r="E8" s="104"/>
      <c r="F8" s="104"/>
      <c r="G8" s="80"/>
      <c r="H8" s="80"/>
      <c r="I8" s="80"/>
      <c r="J8" s="80"/>
      <c r="K8" s="80"/>
      <c r="L8" s="80"/>
      <c r="M8" s="80"/>
      <c r="N8" s="80">
        <f t="shared" si="0"/>
        <v>0</v>
      </c>
      <c r="P8" s="54"/>
    </row>
    <row r="9" spans="1:20" s="2" customFormat="1" x14ac:dyDescent="0.25">
      <c r="A9" s="102"/>
      <c r="B9" s="102" t="s">
        <v>898</v>
      </c>
      <c r="C9" s="80"/>
      <c r="D9" s="104"/>
      <c r="E9" s="104"/>
      <c r="F9" s="104"/>
      <c r="G9" s="80"/>
      <c r="H9" s="80"/>
      <c r="I9" s="80"/>
      <c r="J9" s="80"/>
      <c r="K9" s="80"/>
      <c r="L9" s="80"/>
      <c r="M9" s="80"/>
      <c r="N9" s="80">
        <f t="shared" si="0"/>
        <v>0</v>
      </c>
    </row>
    <row r="10" spans="1:20" s="2" customFormat="1" x14ac:dyDescent="0.25">
      <c r="A10" s="102"/>
      <c r="B10" s="102" t="s">
        <v>899</v>
      </c>
      <c r="C10" s="80"/>
      <c r="D10" s="104"/>
      <c r="E10" s="104"/>
      <c r="F10" s="104"/>
      <c r="G10" s="80"/>
      <c r="H10" s="80"/>
      <c r="I10" s="80"/>
      <c r="J10" s="80"/>
      <c r="K10" s="80"/>
      <c r="L10" s="80"/>
      <c r="M10" s="80"/>
      <c r="N10" s="80">
        <f t="shared" si="0"/>
        <v>0</v>
      </c>
    </row>
    <row r="11" spans="1:20" s="2" customFormat="1" x14ac:dyDescent="0.25">
      <c r="A11" s="102"/>
      <c r="B11" s="102" t="s">
        <v>892</v>
      </c>
      <c r="C11" s="80"/>
      <c r="D11" s="104"/>
      <c r="E11" s="104"/>
      <c r="F11" s="104"/>
      <c r="G11" s="80"/>
      <c r="H11" s="80"/>
      <c r="I11" s="80"/>
      <c r="J11" s="80"/>
      <c r="K11" s="80"/>
      <c r="L11" s="80"/>
      <c r="M11" s="80"/>
      <c r="N11" s="80">
        <f t="shared" si="0"/>
        <v>0</v>
      </c>
    </row>
    <row r="12" spans="1:20" s="2" customFormat="1" x14ac:dyDescent="0.25">
      <c r="A12" s="102"/>
      <c r="B12" s="102" t="s">
        <v>893</v>
      </c>
      <c r="C12" s="80"/>
      <c r="D12" s="104"/>
      <c r="E12" s="104"/>
      <c r="F12" s="104"/>
      <c r="G12" s="80"/>
      <c r="H12" s="80"/>
      <c r="I12" s="80"/>
      <c r="J12" s="80"/>
      <c r="K12" s="80"/>
      <c r="L12" s="80"/>
      <c r="M12" s="80"/>
      <c r="N12" s="80">
        <f t="shared" si="0"/>
        <v>0</v>
      </c>
    </row>
    <row r="13" spans="1:20" s="2" customFormat="1" x14ac:dyDescent="0.25">
      <c r="A13" s="102"/>
      <c r="B13" s="102" t="s">
        <v>894</v>
      </c>
      <c r="C13" s="80"/>
      <c r="D13" s="104"/>
      <c r="E13" s="104"/>
      <c r="F13" s="104"/>
      <c r="G13" s="80"/>
      <c r="H13" s="80"/>
      <c r="I13" s="80"/>
      <c r="J13" s="80"/>
      <c r="K13" s="80"/>
      <c r="L13" s="80"/>
      <c r="M13" s="80"/>
      <c r="N13" s="80">
        <f t="shared" si="0"/>
        <v>0</v>
      </c>
    </row>
    <row r="14" spans="1:20" s="2" customFormat="1" x14ac:dyDescent="0.25">
      <c r="A14" s="102"/>
      <c r="B14" s="102" t="s">
        <v>900</v>
      </c>
      <c r="C14" s="80"/>
      <c r="D14" s="104"/>
      <c r="E14" s="104"/>
      <c r="F14" s="104"/>
      <c r="G14" s="80"/>
      <c r="H14" s="80"/>
      <c r="I14" s="80"/>
      <c r="J14" s="80"/>
      <c r="K14" s="80"/>
      <c r="L14" s="80"/>
      <c r="M14" s="80"/>
      <c r="N14" s="80">
        <f t="shared" si="0"/>
        <v>0</v>
      </c>
    </row>
    <row r="15" spans="1:20" s="2" customFormat="1" x14ac:dyDescent="0.25">
      <c r="A15" s="102"/>
      <c r="B15" s="102" t="s">
        <v>896</v>
      </c>
      <c r="C15" s="80"/>
      <c r="D15" s="104"/>
      <c r="E15" s="104"/>
      <c r="F15" s="104"/>
      <c r="G15" s="80"/>
      <c r="H15" s="80"/>
      <c r="I15" s="80"/>
      <c r="J15" s="80"/>
      <c r="K15" s="80"/>
      <c r="L15" s="80"/>
      <c r="M15" s="80"/>
      <c r="N15" s="80">
        <f t="shared" si="0"/>
        <v>0</v>
      </c>
    </row>
    <row r="16" spans="1:20" s="2" customFormat="1" x14ac:dyDescent="0.25">
      <c r="A16" s="102"/>
      <c r="B16" s="102" t="s">
        <v>901</v>
      </c>
      <c r="C16" s="80"/>
      <c r="D16" s="104"/>
      <c r="E16" s="104"/>
      <c r="F16" s="104"/>
      <c r="G16" s="80"/>
      <c r="H16" s="80"/>
      <c r="I16" s="80"/>
      <c r="J16" s="80"/>
      <c r="K16" s="80"/>
      <c r="L16" s="80"/>
      <c r="M16" s="80"/>
      <c r="N16" s="80">
        <f t="shared" si="0"/>
        <v>0</v>
      </c>
    </row>
    <row r="17" spans="1:14" s="2" customFormat="1" x14ac:dyDescent="0.25">
      <c r="A17" s="102"/>
      <c r="B17" s="105" t="s">
        <v>794</v>
      </c>
      <c r="C17" s="106">
        <f>C5+C6+C7+C8+C9+C10+C11+C12+C13+C14+C15+C16</f>
        <v>79370.399999999994</v>
      </c>
      <c r="D17" s="106">
        <f t="shared" ref="D17:N17" si="1">D5+D6+D7+D8+D9+D10+D11+D12+D13+D14+D15+D16</f>
        <v>0</v>
      </c>
      <c r="E17" s="106">
        <f t="shared" si="1"/>
        <v>283575</v>
      </c>
      <c r="F17" s="106">
        <f t="shared" si="1"/>
        <v>273102.24</v>
      </c>
      <c r="G17" s="106">
        <f t="shared" si="1"/>
        <v>6470</v>
      </c>
      <c r="H17" s="106">
        <f t="shared" si="1"/>
        <v>67758</v>
      </c>
      <c r="I17" s="106">
        <f t="shared" si="1"/>
        <v>75656.86</v>
      </c>
      <c r="J17" s="106">
        <f t="shared" si="1"/>
        <v>166269.13</v>
      </c>
      <c r="K17" s="106">
        <f t="shared" si="1"/>
        <v>11845</v>
      </c>
      <c r="L17" s="106">
        <f t="shared" si="1"/>
        <v>9874.7999999999993</v>
      </c>
      <c r="M17" s="106">
        <f t="shared" si="1"/>
        <v>169.5</v>
      </c>
      <c r="N17" s="106">
        <f t="shared" si="1"/>
        <v>974090.92999999993</v>
      </c>
    </row>
    <row r="18" spans="1:14" s="2" customFormat="1" x14ac:dyDescent="0.25">
      <c r="A18" s="89"/>
      <c r="B18" s="89"/>
      <c r="C18" s="89"/>
      <c r="D18" s="90"/>
      <c r="E18" s="90"/>
      <c r="F18" s="90"/>
      <c r="G18" s="89"/>
      <c r="H18" s="89"/>
      <c r="I18" s="89"/>
      <c r="J18" s="89"/>
      <c r="K18" s="89"/>
      <c r="L18" s="89"/>
      <c r="M18" s="89"/>
      <c r="N18" s="89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610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2026-07-16T09:25:07Z</dcterms:modified>
</cp:coreProperties>
</file>