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14D61EE-1757-4933-8B02-56F1541DC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6" l="1"/>
</calcChain>
</file>

<file path=xl/sharedStrings.xml><?xml version="1.0" encoding="utf-8"?>
<sst xmlns="http://schemas.openxmlformats.org/spreadsheetml/2006/main" count="966" uniqueCount="884">
  <si>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</si>
  <si>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</si>
  <si>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</si>
  <si>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</si>
  <si>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</si>
  <si>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</si>
  <si>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</si>
  <si>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</si>
  <si>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</si>
  <si>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</si>
  <si>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</si>
  <si>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</si>
  <si>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</si>
  <si>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</si>
  <si>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</si>
  <si>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</si>
  <si>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</si>
  <si>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</si>
  <si>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</si>
  <si>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</si>
  <si>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</si>
  <si>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</si>
  <si>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</si>
  <si>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</si>
  <si>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</si>
  <si>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</si>
  <si>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</si>
  <si>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</si>
  <si>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</si>
  <si>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</si>
  <si>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</si>
  <si>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</si>
  <si>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</si>
  <si>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</si>
  <si>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</si>
  <si>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</si>
  <si>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</si>
  <si>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</si>
  <si>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</si>
  <si>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</si>
  <si>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</si>
  <si>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</si>
  <si>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</si>
  <si>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</si>
  <si>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</si>
  <si>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</si>
  <si>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</si>
  <si>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</si>
  <si>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</si>
  <si>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</si>
  <si>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</si>
  <si>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</si>
  <si>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</si>
  <si>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</si>
  <si>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</si>
  <si>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</si>
  <si>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</si>
  <si>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</si>
  <si>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</si>
  <si>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</si>
  <si>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</si>
  <si>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</si>
  <si>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</si>
  <si>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</si>
  <si>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</si>
  <si>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</si>
  <si>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</si>
  <si>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</si>
  <si>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</si>
  <si>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</si>
  <si>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</si>
  <si>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</si>
  <si>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</si>
  <si>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</si>
  <si>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</si>
  <si>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</si>
  <si>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</si>
  <si>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</si>
  <si>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</si>
  <si>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</si>
  <si>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</si>
  <si>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</si>
  <si>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</si>
  <si>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</si>
  <si>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</si>
  <si>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</si>
  <si>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</si>
  <si>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</si>
  <si>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</si>
  <si>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</si>
  <si>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</si>
  <si>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</si>
  <si>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</si>
  <si>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</si>
  <si>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</si>
  <si>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</si>
  <si>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</si>
  <si>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</si>
  <si>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</si>
  <si>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</si>
  <si>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</si>
  <si>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</si>
  <si>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</si>
  <si>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</si>
  <si>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</si>
  <si>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</si>
  <si>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</si>
  <si>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</si>
  <si>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</si>
  <si>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</si>
  <si>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</si>
  <si>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</si>
  <si>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</si>
  <si>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</si>
  <si>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</si>
  <si>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</si>
  <si>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</si>
  <si>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</si>
  <si>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</si>
  <si>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</si>
  <si>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</si>
  <si>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</si>
  <si>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</si>
  <si>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</si>
  <si>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</si>
  <si>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</si>
  <si>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</si>
  <si>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</si>
  <si>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</si>
  <si>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</si>
  <si>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</si>
  <si>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</si>
  <si>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</si>
  <si>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</si>
  <si>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</si>
  <si>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</si>
  <si>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</si>
  <si>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</si>
  <si>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</si>
  <si>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</si>
  <si>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</si>
  <si>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</si>
  <si>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</si>
  <si>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</si>
  <si>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</si>
  <si>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</si>
  <si>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</si>
  <si>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</si>
  <si>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</si>
  <si>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</si>
  <si>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</si>
  <si>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</si>
  <si>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</si>
  <si>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</si>
  <si>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</si>
  <si>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</si>
  <si>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</si>
  <si>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</si>
  <si>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</si>
  <si>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</si>
  <si>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</si>
  <si>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</si>
  <si>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</si>
  <si>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</si>
  <si>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</si>
  <si>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</si>
  <si>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</si>
  <si>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</si>
  <si>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</si>
  <si>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</si>
  <si>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</si>
  <si>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</si>
  <si>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</si>
  <si>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</si>
  <si>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</si>
  <si>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</si>
  <si>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</si>
  <si>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</si>
  <si>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</si>
  <si>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</si>
  <si>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</si>
  <si>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</si>
  <si>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</si>
  <si>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</si>
  <si>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</si>
  <si>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</si>
  <si>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</si>
  <si>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</si>
  <si>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</si>
  <si>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</si>
  <si>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</si>
  <si>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</si>
  <si>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</si>
  <si>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</si>
  <si>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</si>
  <si>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</si>
  <si>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</si>
  <si>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</si>
  <si>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</si>
  <si>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</si>
  <si>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</si>
  <si>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</si>
  <si>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</si>
  <si>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</si>
  <si>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</si>
  <si>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</si>
  <si>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</si>
  <si>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</si>
  <si>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</si>
  <si>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</si>
  <si>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</si>
  <si>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</si>
  <si>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</si>
  <si>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</si>
  <si>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</si>
  <si>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</si>
  <si>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</si>
  <si>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</si>
  <si>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</si>
  <si>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</si>
  <si>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</si>
  <si>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</si>
  <si>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</si>
  <si>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</si>
  <si>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</si>
  <si>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</si>
  <si>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</si>
  <si>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</si>
  <si>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</si>
  <si>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</si>
  <si>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</si>
  <si>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</si>
  <si>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</si>
  <si>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</si>
  <si>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</si>
  <si>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</si>
  <si>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</si>
  <si>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</si>
  <si>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</si>
  <si>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</si>
  <si>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</si>
  <si>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</si>
  <si>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</si>
  <si>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</si>
  <si>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</si>
  <si>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</si>
  <si>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</si>
  <si>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</si>
  <si>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</si>
  <si>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</si>
  <si>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</si>
  <si>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</si>
  <si>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</si>
  <si>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</si>
  <si>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</si>
  <si>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</si>
  <si>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</si>
  <si>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</si>
  <si>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</si>
  <si>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</si>
  <si>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</si>
  <si>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</si>
  <si>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</si>
  <si>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</si>
  <si>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</si>
  <si>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</si>
  <si>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</si>
  <si>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</si>
  <si>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</si>
  <si>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</si>
  <si>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</si>
  <si>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</si>
  <si>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</si>
  <si>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</si>
  <si>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</si>
  <si>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</si>
  <si>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</si>
  <si>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</si>
  <si>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</si>
  <si>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</si>
  <si>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</si>
  <si>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</si>
  <si>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</si>
  <si>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</si>
  <si>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</si>
  <si>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</si>
  <si>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</si>
  <si>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</si>
  <si>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</si>
  <si>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</si>
  <si>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</si>
  <si>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</si>
  <si>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</si>
  <si>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</si>
  <si>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</si>
  <si>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</si>
  <si>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</si>
  <si>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</si>
  <si>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</si>
  <si>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</si>
  <si>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</si>
  <si>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</si>
  <si>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</si>
  <si>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</si>
  <si>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</si>
  <si>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</si>
  <si>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</si>
  <si>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</si>
  <si>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</si>
  <si>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</si>
  <si>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</si>
  <si>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</si>
  <si>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</si>
  <si>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</si>
  <si>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</si>
  <si>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</si>
  <si>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</si>
  <si>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</si>
  <si>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</si>
  <si>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</si>
  <si>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</si>
  <si>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</si>
  <si>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</si>
  <si>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</si>
  <si>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</si>
  <si>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</si>
  <si>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</si>
  <si>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</si>
  <si>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</si>
  <si>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</si>
  <si>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</si>
  <si>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</si>
  <si>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</si>
  <si>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</si>
  <si>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</si>
  <si>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</si>
  <si>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</si>
  <si>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</si>
  <si>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</si>
  <si>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</si>
  <si>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</si>
  <si>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</si>
  <si>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</si>
  <si>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</si>
  <si>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</si>
  <si>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</si>
  <si>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</si>
  <si>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</si>
  <si>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</si>
  <si>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</si>
  <si>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</si>
  <si>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</si>
  <si>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</si>
  <si>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</si>
  <si>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</si>
  <si>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</si>
  <si>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</si>
  <si>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</si>
  <si>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</si>
  <si>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</si>
  <si>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</si>
  <si>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</si>
  <si>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</si>
  <si>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</si>
  <si>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</si>
  <si>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</si>
  <si>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</si>
  <si>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</si>
  <si>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</si>
  <si>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</si>
  <si>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</si>
  <si>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</si>
  <si>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</si>
  <si>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</si>
  <si>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</si>
  <si>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</si>
  <si>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</si>
  <si>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</si>
  <si>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</si>
  <si>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</si>
  <si>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</si>
  <si>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</si>
  <si>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</si>
  <si>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</si>
  <si>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</si>
  <si>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</si>
  <si>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</si>
  <si>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</si>
  <si>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</si>
  <si>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</si>
  <si>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</si>
  <si>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</si>
  <si>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</si>
  <si>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</si>
  <si>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</si>
  <si>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</si>
  <si>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</si>
  <si>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</si>
  <si>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</si>
  <si>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</si>
  <si>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</si>
  <si>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</si>
  <si>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</si>
  <si>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</si>
  <si>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</si>
  <si>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</si>
  <si>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</si>
  <si>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</si>
  <si>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</si>
  <si>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</si>
  <si>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</si>
  <si>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</si>
  <si>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</si>
  <si>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</si>
  <si>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</si>
  <si>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</si>
  <si>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</si>
  <si>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</si>
  <si>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</si>
  <si>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</si>
  <si>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</si>
  <si>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</si>
  <si>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</si>
  <si>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</si>
  <si>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</si>
  <si>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</si>
  <si>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</si>
  <si>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</si>
  <si>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</si>
  <si>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</si>
  <si>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</si>
  <si>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</si>
  <si>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</si>
  <si>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</si>
  <si>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</si>
  <si>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</si>
  <si>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</si>
  <si>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</si>
  <si>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</si>
  <si>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</si>
  <si>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</si>
  <si>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</si>
  <si>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</si>
  <si>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</si>
  <si>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</si>
  <si>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</si>
  <si>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</si>
  <si>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</si>
  <si>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</si>
  <si>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</si>
  <si>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</si>
  <si>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</si>
  <si>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</si>
  <si>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</si>
  <si>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</si>
  <si>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</si>
  <si>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</si>
  <si>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</si>
  <si>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</si>
  <si>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</si>
  <si>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</si>
  <si>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</si>
  <si>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</si>
  <si>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</si>
  <si>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</si>
  <si>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</si>
  <si>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</si>
  <si>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</si>
  <si>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</si>
  <si>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</si>
  <si>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</si>
  <si>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</si>
  <si>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</si>
  <si>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</si>
  <si>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</si>
  <si>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</si>
  <si>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</si>
  <si>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</si>
  <si>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</si>
  <si>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</si>
  <si>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</si>
  <si>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</si>
  <si>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</si>
  <si>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</si>
  <si>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</si>
  <si>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</si>
  <si>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</si>
  <si>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</si>
  <si>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</si>
  <si>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</si>
  <si>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</si>
  <si>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</si>
  <si>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</si>
  <si>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</si>
  <si>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</si>
  <si>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</si>
  <si>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</si>
  <si>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</si>
  <si>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</si>
  <si>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</si>
  <si>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</si>
  <si>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</si>
  <si>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</si>
  <si>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</si>
  <si>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</si>
  <si>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</si>
  <si>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</si>
  <si>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</si>
  <si>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</si>
  <si>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</si>
  <si>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</si>
  <si>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</si>
  <si>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</si>
  <si>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</si>
  <si>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</si>
  <si>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</si>
  <si>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</si>
  <si>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</si>
  <si>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</si>
  <si>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</si>
  <si>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</si>
  <si>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</si>
  <si>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</si>
  <si>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</si>
  <si>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</si>
  <si>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</si>
  <si>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</si>
  <si>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</si>
  <si>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</si>
  <si>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</si>
  <si>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</si>
  <si>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</si>
  <si>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</si>
  <si>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</si>
  <si>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</si>
  <si>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</si>
  <si>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</si>
  <si>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</si>
  <si>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</si>
  <si>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</si>
  <si>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</si>
  <si>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</si>
  <si>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</si>
  <si>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</si>
  <si>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</si>
  <si>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</si>
  <si>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</si>
  <si>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</si>
  <si>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</si>
  <si>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</si>
  <si>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</si>
  <si>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</si>
  <si>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</si>
  <si>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</si>
  <si>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</si>
  <si>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</si>
  <si>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</si>
  <si>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</si>
  <si>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</si>
  <si>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</si>
  <si>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</si>
  <si>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</si>
  <si>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</si>
  <si>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</si>
  <si>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</si>
  <si>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</si>
  <si>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</si>
  <si>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</si>
  <si>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</si>
  <si>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</si>
  <si>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</si>
  <si>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</si>
  <si>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</si>
  <si>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</si>
  <si>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</si>
  <si>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</si>
  <si>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</si>
  <si>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</si>
  <si>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</si>
  <si>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</si>
  <si>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</si>
  <si>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</si>
  <si>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</si>
  <si>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</si>
  <si>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</si>
  <si>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</si>
  <si>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</si>
  <si>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</si>
  <si>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</si>
  <si>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</si>
  <si>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</si>
  <si>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</si>
  <si>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</si>
  <si>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</si>
  <si>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</si>
  <si>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</si>
  <si>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</si>
  <si>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</si>
  <si>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</si>
  <si>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</si>
  <si>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</si>
  <si>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</si>
  <si>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</si>
  <si>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</si>
  <si>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</si>
  <si>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</si>
  <si>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</si>
  <si>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</si>
  <si>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</si>
  <si>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</si>
  <si>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</si>
  <si>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</si>
  <si>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</si>
  <si>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</si>
  <si>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</si>
  <si>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</si>
  <si>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</si>
  <si>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</si>
  <si>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</si>
  <si>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</si>
  <si>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</si>
  <si>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</si>
  <si>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</si>
  <si>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</si>
  <si>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</si>
  <si>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</si>
  <si>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</si>
  <si>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</si>
  <si>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</si>
  <si>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</si>
  <si>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</si>
  <si>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</si>
  <si>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</si>
  <si>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</si>
  <si>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</si>
  <si>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</si>
  <si>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</si>
  <si>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</si>
  <si>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</si>
  <si>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</si>
  <si>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</si>
  <si>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</si>
  <si>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</si>
  <si>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</si>
  <si>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</si>
  <si>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</si>
  <si>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</si>
  <si>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</si>
  <si>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</si>
  <si>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</si>
  <si>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</si>
  <si>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</si>
  <si>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</si>
  <si>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</si>
  <si>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</si>
  <si>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</si>
  <si>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</si>
  <si>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</si>
  <si>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</si>
  <si>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</si>
  <si>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</si>
  <si>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</si>
  <si>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</si>
  <si>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</si>
  <si>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</si>
  <si>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</si>
  <si>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</si>
  <si>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</si>
  <si>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</si>
  <si>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</si>
  <si>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</si>
  <si>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</si>
  <si>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</si>
  <si>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</si>
  <si>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</si>
  <si>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</si>
  <si>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</si>
  <si>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</si>
  <si>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</si>
  <si>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</si>
  <si>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</si>
  <si>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</si>
  <si>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</si>
  <si>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</si>
  <si>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</si>
  <si>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</si>
  <si>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</si>
  <si>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</si>
  <si>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</si>
  <si>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</si>
  <si>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</si>
  <si>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</si>
  <si>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</si>
  <si>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</si>
  <si>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</si>
  <si>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</si>
  <si>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</si>
  <si>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</si>
  <si>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</si>
  <si>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</si>
  <si>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</si>
  <si>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</si>
  <si>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</si>
  <si>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</si>
  <si>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</si>
  <si>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</si>
  <si>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</si>
  <si>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</si>
  <si>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</si>
  <si>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</si>
  <si>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</si>
  <si>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</si>
  <si>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</si>
  <si>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</si>
  <si>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</si>
  <si>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</si>
  <si>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</si>
  <si>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</si>
  <si>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</si>
  <si>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</si>
  <si>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</si>
  <si>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</si>
  <si>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</si>
  <si>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</si>
  <si>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</si>
  <si>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</si>
  <si>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</si>
  <si>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</si>
  <si>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</si>
  <si>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</si>
  <si>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</si>
  <si>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</si>
  <si>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</si>
  <si>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</si>
  <si>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</si>
  <si>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</si>
  <si>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</si>
  <si>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</si>
  <si>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</si>
  <si>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</si>
  <si>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</si>
  <si>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</si>
  <si>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</si>
  <si>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</si>
  <si>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</si>
  <si>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</si>
  <si>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</si>
  <si>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</si>
  <si>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</si>
  <si>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</si>
  <si>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</si>
  <si>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</si>
  <si>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</si>
  <si>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</si>
  <si>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</si>
  <si>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</si>
  <si>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</si>
  <si>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</si>
  <si>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</si>
  <si>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</si>
  <si>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</si>
  <si>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</si>
  <si>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</si>
  <si>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</si>
  <si>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</si>
  <si>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</si>
  <si>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</si>
  <si>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</si>
  <si>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</si>
  <si>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</si>
  <si>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</si>
  <si>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</si>
  <si>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</si>
  <si>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</si>
  <si>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</si>
  <si>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</si>
  <si>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</si>
  <si>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</si>
  <si>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</si>
  <si>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</si>
  <si>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</si>
  <si>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</si>
  <si>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</si>
  <si>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</si>
  <si>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</si>
  <si>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</si>
  <si>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</si>
  <si>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</si>
  <si>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</si>
  <si>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</si>
  <si>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</si>
  <si>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</si>
  <si>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</si>
  <si>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</si>
  <si>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</si>
  <si>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</si>
  <si>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</si>
  <si>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</si>
  <si>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</si>
  <si>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</si>
  <si>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</si>
  <si>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</si>
  <si>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</si>
  <si>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</si>
  <si>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</si>
  <si>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</si>
  <si>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</si>
  <si>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</si>
  <si>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</si>
  <si>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</si>
  <si>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</si>
  <si>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</si>
  <si>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</si>
  <si>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</si>
  <si>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</si>
  <si>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</si>
  <si>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</si>
  <si>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</si>
  <si>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</si>
  <si>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</si>
  <si>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</si>
  <si>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</si>
  <si>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</si>
  <si>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</si>
  <si>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</si>
  <si>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</si>
  <si>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</si>
  <si>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</si>
  <si>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</si>
  <si>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</si>
  <si>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</si>
  <si>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</si>
  <si>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</si>
  <si>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</si>
  <si>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</si>
  <si>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</si>
  <si>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</si>
  <si>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</si>
  <si>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</si>
  <si>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</si>
  <si>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</si>
  <si>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</si>
  <si>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</si>
  <si>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</si>
  <si>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</si>
  <si>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</si>
  <si>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</si>
  <si>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</si>
  <si>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</si>
  <si>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</si>
  <si>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</si>
  <si>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</si>
  <si>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</si>
  <si>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</si>
  <si>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</si>
  <si>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</si>
  <si>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</si>
  <si>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</si>
  <si>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</si>
  <si>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</si>
  <si>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</si>
  <si>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</si>
  <si>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</si>
  <si>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</si>
  <si>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</si>
  <si>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</si>
  <si>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</si>
  <si>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</si>
  <si>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</si>
  <si>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</si>
  <si>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</si>
  <si>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</si>
  <si>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</si>
  <si>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</si>
  <si>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</si>
  <si>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</si>
  <si>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</si>
  <si>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</si>
  <si>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</si>
  <si>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</si>
  <si>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</si>
  <si>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</si>
  <si>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Gusht</t>
  </si>
  <si>
    <t>Pranimet Gusht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</si>
</sst>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3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G2" sqref="G2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8" t="s">
        <v>609</v>
      </c>
      <c r="E1" s="57"/>
      <c r="F1" s="105" t="s">
        <v>882</v>
      </c>
      <c r="G1" s="106"/>
      <c r="H1" s="57"/>
      <c r="I1" s="57"/>
    </row>
    <row r="2" spans="1:11" ht="18.75" customHeight="1" x14ac:dyDescent="0.25">
      <c r="A2" s="63" t="s">
        <v>868</v>
      </c>
      <c r="B2" s="59"/>
      <c r="C2" s="59"/>
      <c r="D2" s="109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7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7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7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5">
        <v>1056985.1099999999</v>
      </c>
      <c r="F7" s="96">
        <v>1019754.56</v>
      </c>
      <c r="G7" s="96">
        <v>27391.1</v>
      </c>
      <c r="H7" s="95">
        <v>375956.49</v>
      </c>
      <c r="I7" s="96">
        <v>20000</v>
      </c>
    </row>
    <row r="8" spans="1:11" x14ac:dyDescent="0.25">
      <c r="A8" s="107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7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7"/>
      <c r="B10" s="66" t="str">
        <f>IF(L!$A$1=1,L!B236,IF(L!$A$1=2,L!C236,L!D236))</f>
        <v>2023 Qershor</v>
      </c>
      <c r="C10" s="78">
        <f t="shared" si="0"/>
        <v>3171295.8099999996</v>
      </c>
      <c r="D10" s="65"/>
      <c r="E10" s="81">
        <v>1018015.14</v>
      </c>
      <c r="F10" s="81">
        <f>1537749.14-10449.06</f>
        <v>1527300.0799999998</v>
      </c>
      <c r="G10" s="81">
        <v>13559.04</v>
      </c>
      <c r="H10" s="76">
        <v>424907.55</v>
      </c>
      <c r="I10" s="76">
        <v>187514</v>
      </c>
    </row>
    <row r="11" spans="1:11" x14ac:dyDescent="0.25">
      <c r="A11" s="107"/>
      <c r="B11" s="66" t="str">
        <f>IF(L!$A$1=1,L!B237,IF(L!$A$1=2,L!C237,L!D237))</f>
        <v>2023 Korrik</v>
      </c>
      <c r="C11" s="78">
        <f t="shared" si="0"/>
        <v>2956767.84</v>
      </c>
      <c r="D11" s="65"/>
      <c r="E11" s="76">
        <v>1091587.49</v>
      </c>
      <c r="F11" s="78">
        <v>1193287.2</v>
      </c>
      <c r="G11" s="81">
        <v>20026.28</v>
      </c>
      <c r="H11" s="78">
        <v>441925.67</v>
      </c>
      <c r="I11" s="82">
        <v>209941.2</v>
      </c>
    </row>
    <row r="12" spans="1:11" x14ac:dyDescent="0.25">
      <c r="A12" s="107"/>
      <c r="B12" s="66" t="str">
        <f>IF(L!$A$1=1,L!B238,IF(L!$A$1=2,L!C238,L!D238))</f>
        <v>2023 Gusht</v>
      </c>
      <c r="C12" s="78">
        <f t="shared" si="0"/>
        <v>5549378.9100000001</v>
      </c>
      <c r="D12" s="65"/>
      <c r="E12" s="76">
        <v>1028197.02</v>
      </c>
      <c r="F12" s="78">
        <v>3901642.49</v>
      </c>
      <c r="G12" s="78">
        <v>16407.95</v>
      </c>
      <c r="H12" s="78">
        <v>440591.45</v>
      </c>
      <c r="I12" s="82">
        <v>162540</v>
      </c>
    </row>
    <row r="13" spans="1:11" x14ac:dyDescent="0.25">
      <c r="A13" s="107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7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7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7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7"/>
      <c r="B17" s="73" t="str">
        <f>IF(L!$A$1=1,L!B243,IF(L!$A$1=2,L!C243,L!D243))</f>
        <v>Gjithsej 2023</v>
      </c>
      <c r="C17" s="85">
        <f>SUM(C5:C16)</f>
        <v>24369747.93</v>
      </c>
      <c r="D17" s="74"/>
      <c r="E17" s="75">
        <f>SUM(E5:E16)</f>
        <v>8281995.7300000004</v>
      </c>
      <c r="F17" s="75">
        <f t="shared" ref="F17:I17" si="1">SUM(F5:F16)</f>
        <v>12212000.870000001</v>
      </c>
      <c r="G17" s="75">
        <f t="shared" si="1"/>
        <v>148059.26999999999</v>
      </c>
      <c r="H17" s="75">
        <f t="shared" si="1"/>
        <v>2941083.0600000005</v>
      </c>
      <c r="I17" s="75">
        <f t="shared" si="1"/>
        <v>786609</v>
      </c>
    </row>
    <row r="21" spans="1:9" x14ac:dyDescent="0.25">
      <c r="C21" s="84"/>
    </row>
    <row r="22" spans="1:9" x14ac:dyDescent="0.25">
      <c r="D22" s="104"/>
    </row>
    <row r="23" spans="1:9" x14ac:dyDescent="0.25">
      <c r="D23" s="104"/>
    </row>
    <row r="24" spans="1:9" x14ac:dyDescent="0.25">
      <c r="D24" s="104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I25" sqref="I2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">
        <v>171</v>
      </c>
      <c r="B1" s="9"/>
      <c r="D1" s="3"/>
      <c r="E1" s="103" t="s">
        <v>883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v>379904.88999999996</v>
      </c>
    </row>
    <row r="6" spans="1:19" s="2" customFormat="1" x14ac:dyDescent="0.25">
      <c r="A6" s="94"/>
      <c r="B6" s="72" t="s">
        <v>761</v>
      </c>
      <c r="C6" s="96">
        <v>35495.699999999997</v>
      </c>
      <c r="D6" s="97">
        <v>563.04</v>
      </c>
      <c r="E6" s="97">
        <v>94257.2</v>
      </c>
      <c r="F6" s="97">
        <v>234965.6</v>
      </c>
      <c r="G6" s="96">
        <v>2741</v>
      </c>
      <c r="H6" s="96">
        <v>38215.5</v>
      </c>
      <c r="I6" s="96">
        <v>23988.94</v>
      </c>
      <c r="J6" s="96">
        <v>57376.37</v>
      </c>
      <c r="K6" s="96"/>
      <c r="L6" s="96">
        <v>548.9</v>
      </c>
      <c r="M6" s="96">
        <v>488152.25000000006</v>
      </c>
    </row>
    <row r="7" spans="1:19" s="2" customFormat="1" ht="16.5" x14ac:dyDescent="0.3">
      <c r="A7" s="94"/>
      <c r="B7" s="72" t="s">
        <v>764</v>
      </c>
      <c r="C7" s="96">
        <v>29361.05</v>
      </c>
      <c r="D7" s="97"/>
      <c r="E7" s="97">
        <v>129463</v>
      </c>
      <c r="F7" s="97">
        <v>285448.74</v>
      </c>
      <c r="G7" s="96">
        <v>1329</v>
      </c>
      <c r="H7" s="96">
        <v>36582</v>
      </c>
      <c r="I7" s="96">
        <v>41377.81</v>
      </c>
      <c r="J7" s="96">
        <v>60440.12</v>
      </c>
      <c r="K7" s="96">
        <v>19104</v>
      </c>
      <c r="L7" s="96">
        <v>497.11</v>
      </c>
      <c r="M7" s="96">
        <v>603602.82999999996</v>
      </c>
      <c r="R7" s="67"/>
      <c r="S7" s="67"/>
    </row>
    <row r="8" spans="1:19" s="2" customFormat="1" x14ac:dyDescent="0.25">
      <c r="A8" s="94"/>
      <c r="B8" s="94" t="s">
        <v>767</v>
      </c>
      <c r="C8" s="96">
        <v>30156.21</v>
      </c>
      <c r="D8" s="97"/>
      <c r="E8" s="97">
        <v>74576</v>
      </c>
      <c r="F8" s="97">
        <v>213224.13</v>
      </c>
      <c r="G8" s="96">
        <v>30</v>
      </c>
      <c r="H8" s="96">
        <v>22183</v>
      </c>
      <c r="I8" s="96">
        <v>21664.240000000002</v>
      </c>
      <c r="J8" s="96">
        <v>32465.1</v>
      </c>
      <c r="K8" s="96"/>
      <c r="L8" s="96"/>
      <c r="M8" s="96">
        <v>394298.67999999993</v>
      </c>
      <c r="O8" s="64"/>
    </row>
    <row r="9" spans="1:19" s="2" customFormat="1" x14ac:dyDescent="0.25">
      <c r="A9" s="94"/>
      <c r="B9" s="94" t="s">
        <v>769</v>
      </c>
      <c r="C9" s="96">
        <v>56344.97</v>
      </c>
      <c r="D9" s="97"/>
      <c r="E9" s="97">
        <v>120104.4</v>
      </c>
      <c r="F9" s="97">
        <v>263987.90000000002</v>
      </c>
      <c r="G9" s="96">
        <v>1520</v>
      </c>
      <c r="H9" s="96">
        <v>35777</v>
      </c>
      <c r="I9" s="96">
        <v>30769.82</v>
      </c>
      <c r="J9" s="96">
        <v>61373.59</v>
      </c>
      <c r="K9" s="96">
        <v>90900</v>
      </c>
      <c r="L9" s="96"/>
      <c r="M9" s="96">
        <v>660777.68000000005</v>
      </c>
    </row>
    <row r="10" spans="1:19" s="2" customFormat="1" x14ac:dyDescent="0.25">
      <c r="A10" s="94"/>
      <c r="B10" s="94" t="s">
        <v>771</v>
      </c>
      <c r="C10" s="96">
        <v>46793.8</v>
      </c>
      <c r="D10" s="97"/>
      <c r="E10" s="97">
        <v>128020.12</v>
      </c>
      <c r="F10" s="97">
        <v>274159.37</v>
      </c>
      <c r="G10" s="96">
        <v>1680</v>
      </c>
      <c r="H10" s="96">
        <v>32130</v>
      </c>
      <c r="I10" s="96">
        <v>32527.7</v>
      </c>
      <c r="J10" s="96">
        <v>49571.519999999997</v>
      </c>
      <c r="K10" s="96">
        <v>12421</v>
      </c>
      <c r="L10" s="96"/>
      <c r="M10" s="96">
        <v>577303.51</v>
      </c>
    </row>
    <row r="11" spans="1:19" s="2" customFormat="1" x14ac:dyDescent="0.25">
      <c r="A11" s="94"/>
      <c r="B11" s="94" t="s">
        <v>774</v>
      </c>
      <c r="C11" s="96">
        <v>36758.68</v>
      </c>
      <c r="D11" s="97"/>
      <c r="E11" s="97">
        <v>110745</v>
      </c>
      <c r="F11" s="97">
        <v>283153.06</v>
      </c>
      <c r="G11" s="96">
        <v>4605</v>
      </c>
      <c r="H11" s="96">
        <v>36035</v>
      </c>
      <c r="I11" s="96">
        <v>27914.82</v>
      </c>
      <c r="J11" s="96">
        <v>69632.63</v>
      </c>
      <c r="K11" s="96"/>
      <c r="L11" s="96"/>
      <c r="M11" s="96">
        <v>568844.18999999994</v>
      </c>
    </row>
    <row r="12" spans="1:19" s="2" customFormat="1" x14ac:dyDescent="0.25">
      <c r="A12" s="94"/>
      <c r="B12" s="94" t="s">
        <v>777</v>
      </c>
      <c r="C12" s="96">
        <v>30942.98</v>
      </c>
      <c r="D12" s="97">
        <v>278</v>
      </c>
      <c r="E12" s="97">
        <v>111720</v>
      </c>
      <c r="F12" s="97">
        <v>209704.17</v>
      </c>
      <c r="G12" s="96">
        <v>2800</v>
      </c>
      <c r="H12" s="96">
        <v>26127.5</v>
      </c>
      <c r="I12" s="96">
        <v>19639.37</v>
      </c>
      <c r="J12" s="96">
        <v>68773.23</v>
      </c>
      <c r="K12" s="96">
        <v>10250</v>
      </c>
      <c r="L12" s="96"/>
      <c r="M12" s="96">
        <v>480235.25</v>
      </c>
    </row>
    <row r="13" spans="1:19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>
        <v>0</v>
      </c>
    </row>
    <row r="14" spans="1:19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v>0</v>
      </c>
    </row>
    <row r="15" spans="1:19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v>0</v>
      </c>
    </row>
    <row r="16" spans="1:19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v>0</v>
      </c>
    </row>
    <row r="17" spans="1:13" s="2" customFormat="1" x14ac:dyDescent="0.25">
      <c r="A17" s="94"/>
      <c r="B17" s="92" t="s">
        <v>757</v>
      </c>
      <c r="C17" s="93">
        <v>279532.19</v>
      </c>
      <c r="D17" s="93">
        <v>841.04</v>
      </c>
      <c r="E17" s="93">
        <v>861585.72</v>
      </c>
      <c r="F17" s="93">
        <v>1931918.27</v>
      </c>
      <c r="G17" s="93">
        <v>17385</v>
      </c>
      <c r="H17" s="93">
        <v>251365.5</v>
      </c>
      <c r="I17" s="93">
        <v>217623.06000000003</v>
      </c>
      <c r="J17" s="93">
        <v>459147.49</v>
      </c>
      <c r="K17" s="93">
        <v>132675</v>
      </c>
      <c r="L17" s="93">
        <v>1046.01</v>
      </c>
      <c r="M17" s="93">
        <v>4153119.28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2025-04-08T13:24:48Z</dcterms:modified>
</cp:coreProperties>
</file>