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DF329F58-A978-496C-B469-7587E51B68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PAGESAT!#REF!</definedName>
    <definedName name="_xlnm.Print_Area" localSheetId="1">PRANIMET!$A$1:$Q$4</definedName>
    <definedName name="_xlnm.Print_Titles" localSheetId="0">PAGESAT!#REF!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2" l="1"/>
  <c r="E11" i="12"/>
  <c r="F11" i="12"/>
  <c r="G11" i="12"/>
  <c r="H11" i="12"/>
  <c r="I11" i="12"/>
  <c r="J11" i="12"/>
  <c r="K11" i="12"/>
  <c r="L11" i="12"/>
  <c r="C11" i="12"/>
  <c r="M9" i="12" l="1"/>
  <c r="M8" i="12" l="1"/>
  <c r="M7" i="12"/>
  <c r="M11" i="12" s="1"/>
</calcChain>
</file>

<file path=xl/sharedStrings.xml><?xml version="1.0" encoding="utf-8"?>
<sst xmlns="http://schemas.openxmlformats.org/spreadsheetml/2006/main" count="953" uniqueCount="885">
  <si>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</si>
  <si>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</si>
  <si>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</si>
  <si>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</si>
  <si>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</si>
  <si>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</si>
  <si>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</si>
  <si>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</si>
  <si>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</si>
  <si>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</si>
  <si>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</si>
  <si>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</si>
  <si>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</si>
  <si>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</si>
  <si>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</si>
  <si>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</si>
  <si>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</si>
  <si>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</si>
  <si>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</si>
  <si>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</si>
  <si>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</si>
  <si>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</si>
  <si>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</si>
  <si>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</si>
  <si>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</si>
  <si>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</si>
  <si>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</si>
  <si>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</si>
  <si>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</si>
  <si>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</si>
  <si>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</si>
  <si>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</si>
  <si>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</si>
  <si>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</si>
  <si>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</si>
  <si>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</si>
  <si>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</si>
  <si>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</si>
  <si>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</si>
  <si>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</si>
  <si>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</si>
  <si>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</si>
  <si>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</si>
  <si>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</si>
  <si>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</si>
  <si>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</si>
  <si>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</si>
  <si>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</si>
  <si>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</si>
  <si>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</si>
  <si>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</si>
  <si>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</si>
  <si>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</si>
  <si>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</si>
  <si>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</si>
  <si>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</si>
  <si>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</si>
  <si>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</si>
  <si>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</si>
  <si>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</si>
  <si>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</si>
  <si>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</si>
  <si>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</si>
  <si>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</si>
  <si>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</si>
  <si>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</si>
  <si>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</si>
  <si>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</si>
  <si>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</si>
  <si>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</si>
  <si>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</si>
  <si>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</si>
  <si>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</si>
  <si>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</si>
  <si>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</si>
  <si>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</si>
  <si>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</si>
  <si>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</si>
  <si>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</si>
  <si>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</si>
  <si>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</si>
  <si>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</si>
  <si>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</si>
  <si>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</si>
  <si>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</si>
  <si>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</si>
  <si>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</si>
  <si>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</si>
  <si>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</si>
  <si>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</si>
  <si>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</si>
  <si>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</si>
  <si>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</si>
  <si>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</si>
  <si>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</si>
  <si>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</si>
  <si>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</si>
  <si>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</si>
  <si>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</si>
  <si>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</si>
  <si>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</si>
  <si>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</si>
  <si>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</si>
  <si>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</si>
  <si>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</si>
  <si>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</si>
  <si>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</si>
  <si>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</si>
  <si>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</si>
  <si>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</si>
  <si>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</si>
  <si>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</si>
  <si>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</si>
  <si>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</si>
  <si>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</si>
  <si>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</si>
  <si>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</si>
  <si>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</si>
  <si>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</si>
  <si>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</si>
  <si>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</si>
  <si>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</si>
  <si>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</si>
  <si>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</si>
  <si>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</si>
  <si>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</si>
  <si>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</si>
  <si>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</si>
  <si>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</si>
  <si>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</si>
  <si>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</si>
  <si>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</si>
  <si>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</si>
  <si>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</si>
  <si>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</si>
  <si>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</si>
  <si>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</si>
  <si>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</si>
  <si>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</si>
  <si>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</si>
  <si>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</si>
  <si>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</si>
  <si>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</si>
  <si>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</si>
  <si>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</si>
  <si>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</si>
  <si>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</si>
  <si>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</si>
  <si>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</si>
  <si>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</si>
  <si>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</si>
  <si>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</si>
  <si>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</si>
  <si>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</si>
  <si>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</si>
  <si>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</si>
  <si>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</si>
  <si>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</si>
  <si>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</si>
  <si>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</si>
  <si>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</si>
  <si>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</si>
  <si>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</si>
  <si>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</si>
  <si>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</si>
  <si>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</si>
  <si>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</si>
  <si>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</si>
  <si>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</si>
  <si>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</si>
  <si>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</si>
  <si>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</si>
  <si>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</si>
  <si>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</si>
  <si>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</si>
  <si>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</si>
  <si>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</si>
  <si>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</si>
  <si>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</si>
  <si>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</si>
  <si>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</si>
  <si>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</si>
  <si>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</si>
  <si>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</si>
  <si>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</si>
  <si>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</si>
  <si>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</si>
  <si>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</si>
  <si>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</si>
  <si>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</si>
  <si>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</si>
  <si>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</si>
  <si>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</si>
  <si>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</si>
  <si>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</si>
  <si>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</si>
  <si>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</si>
  <si>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</si>
  <si>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</si>
  <si>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</si>
  <si>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</si>
  <si>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</si>
  <si>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</si>
  <si>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</si>
  <si>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</si>
  <si>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</si>
  <si>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</si>
  <si>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</si>
  <si>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</si>
  <si>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</si>
  <si>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</si>
  <si>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</si>
  <si>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</si>
  <si>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</si>
  <si>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</si>
  <si>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</si>
  <si>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</si>
  <si>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</si>
  <si>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</si>
  <si>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</si>
  <si>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</si>
  <si>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</si>
  <si>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</si>
  <si>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</si>
  <si>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</si>
  <si>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</si>
  <si>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</si>
  <si>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</si>
  <si>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</si>
  <si>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</si>
  <si>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</si>
  <si>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</si>
  <si>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</si>
  <si>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</si>
  <si>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</si>
  <si>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</si>
  <si>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</si>
  <si>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</si>
  <si>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</si>
  <si>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</si>
  <si>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</si>
  <si>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</si>
  <si>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</si>
  <si>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</si>
  <si>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</si>
  <si>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</si>
  <si>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</si>
  <si>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</si>
  <si>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</si>
  <si>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</si>
  <si>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</si>
  <si>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</si>
  <si>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</si>
  <si>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</si>
  <si>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</si>
  <si>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</si>
  <si>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</si>
  <si>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</si>
  <si>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</si>
  <si>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</si>
  <si>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</si>
  <si>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</si>
  <si>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</si>
  <si>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</si>
  <si>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</si>
  <si>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</si>
  <si>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</si>
  <si>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</si>
  <si>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</si>
  <si>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</si>
  <si>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</si>
  <si>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</si>
  <si>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</si>
  <si>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</si>
  <si>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</si>
  <si>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</si>
  <si>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</si>
  <si>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</si>
  <si>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</si>
  <si>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</si>
  <si>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</si>
  <si>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</si>
  <si>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</si>
  <si>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</si>
  <si>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</si>
  <si>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</si>
  <si>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</si>
  <si>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</si>
  <si>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</si>
  <si>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</si>
  <si>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</si>
  <si>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</si>
  <si>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</si>
  <si>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</si>
  <si>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</si>
  <si>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</si>
  <si>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</si>
  <si>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</si>
  <si>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</si>
  <si>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</si>
  <si>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</si>
  <si>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</si>
  <si>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</si>
  <si>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</si>
  <si>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</si>
  <si>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</si>
  <si>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</si>
  <si>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</si>
  <si>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</si>
  <si>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</si>
  <si>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</si>
  <si>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</si>
  <si>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</si>
  <si>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</si>
  <si>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</si>
  <si>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</si>
  <si>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</si>
  <si>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</si>
  <si>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</si>
  <si>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</si>
  <si>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</si>
  <si>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</si>
  <si>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</si>
  <si>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</si>
  <si>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</si>
  <si>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</si>
  <si>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</si>
  <si>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</si>
  <si>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</si>
  <si>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</si>
  <si>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</si>
  <si>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</si>
  <si>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</si>
  <si>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</si>
  <si>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</si>
  <si>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</si>
  <si>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</si>
  <si>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</si>
  <si>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</si>
  <si>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</si>
  <si>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</si>
  <si>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</si>
  <si>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</si>
  <si>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</si>
  <si>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</si>
  <si>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</si>
  <si>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</si>
  <si>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</si>
  <si>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</si>
  <si>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</si>
  <si>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</si>
  <si>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</si>
  <si>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</si>
  <si>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</si>
  <si>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</si>
  <si>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</si>
  <si>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</si>
  <si>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</si>
  <si>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</si>
  <si>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</si>
  <si>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</si>
  <si>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</si>
  <si>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</si>
  <si>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</si>
  <si>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</si>
  <si>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</si>
  <si>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</si>
  <si>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</si>
  <si>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</si>
  <si>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</si>
  <si>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</si>
  <si>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</si>
  <si>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</si>
  <si>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</si>
  <si>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</si>
  <si>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</si>
  <si>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</si>
  <si>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</si>
  <si>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</si>
  <si>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</si>
  <si>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</si>
  <si>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</si>
  <si>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</si>
  <si>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</si>
  <si>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</si>
  <si>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</si>
  <si>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</si>
  <si>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</si>
  <si>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</si>
  <si>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</si>
  <si>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</si>
  <si>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</si>
  <si>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</si>
  <si>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</si>
  <si>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</si>
  <si>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</si>
  <si>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</si>
  <si>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</si>
  <si>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</si>
  <si>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</si>
  <si>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</si>
  <si>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</si>
  <si>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</si>
  <si>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</si>
  <si>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</si>
  <si>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</si>
  <si>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</si>
  <si>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</si>
  <si>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</si>
  <si>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</si>
  <si>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</si>
  <si>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</si>
  <si>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</si>
  <si>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</si>
  <si>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</si>
  <si>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</si>
  <si>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</si>
  <si>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</si>
  <si>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</si>
  <si>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</si>
  <si>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</si>
  <si>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</si>
  <si>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</si>
  <si>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</si>
  <si>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</si>
  <si>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</si>
  <si>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</si>
  <si>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</si>
  <si>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</si>
  <si>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</si>
  <si>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</si>
  <si>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</si>
  <si>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</si>
  <si>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</si>
  <si>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</si>
  <si>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</si>
  <si>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</si>
  <si>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</si>
  <si>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</si>
  <si>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</si>
  <si>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</si>
  <si>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</si>
  <si>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</si>
  <si>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</si>
  <si>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</si>
  <si>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</si>
  <si>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</si>
  <si>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</si>
  <si>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</si>
  <si>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</si>
  <si>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</si>
  <si>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</si>
  <si>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</si>
  <si>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</si>
  <si>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</si>
  <si>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</si>
  <si>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</si>
  <si>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</si>
  <si>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</si>
  <si>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</si>
  <si>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</si>
  <si>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</si>
  <si>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</si>
  <si>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</si>
  <si>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</si>
  <si>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</si>
  <si>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</si>
  <si>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</si>
  <si>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</si>
  <si>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</si>
  <si>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</si>
  <si>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</si>
  <si>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</si>
  <si>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</si>
  <si>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</si>
  <si>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</si>
  <si>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</si>
  <si>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</si>
  <si>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</si>
  <si>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</si>
  <si>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</si>
  <si>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</si>
  <si>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</si>
  <si>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</si>
  <si>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</si>
  <si>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</si>
  <si>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</si>
  <si>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</si>
  <si>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</si>
  <si>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</si>
  <si>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</si>
  <si>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</si>
  <si>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</si>
  <si>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</si>
  <si>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</si>
  <si>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</si>
  <si>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</si>
  <si>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</si>
  <si>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</si>
  <si>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</si>
  <si>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</si>
  <si>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</si>
  <si>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</si>
  <si>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</si>
  <si>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</si>
  <si>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</si>
  <si>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</si>
  <si>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</si>
  <si>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</si>
  <si>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</si>
  <si>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</si>
  <si>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</si>
  <si>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</si>
  <si>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</si>
  <si>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</si>
  <si>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</si>
  <si>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</si>
  <si>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</si>
  <si>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</si>
  <si>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</si>
  <si>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</si>
  <si>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</si>
  <si>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</si>
  <si>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</si>
  <si>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</si>
  <si>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</si>
  <si>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</si>
  <si>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</si>
  <si>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</si>
  <si>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</si>
  <si>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</si>
  <si>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</si>
  <si>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</si>
  <si>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</si>
  <si>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</si>
  <si>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</si>
  <si>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</si>
  <si>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</si>
  <si>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</si>
  <si>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</si>
  <si>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</si>
  <si>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</si>
  <si>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</si>
  <si>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</si>
  <si>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</si>
  <si>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</si>
  <si>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</si>
  <si>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</si>
  <si>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</si>
  <si>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</si>
  <si>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</si>
  <si>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</si>
  <si>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</si>
  <si>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</si>
  <si>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</si>
  <si>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</si>
  <si>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</si>
  <si>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</si>
  <si>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</si>
  <si>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</si>
  <si>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</si>
  <si>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</si>
  <si>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</si>
  <si>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</si>
  <si>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</si>
  <si>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</si>
  <si>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</si>
  <si>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</si>
  <si>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</si>
  <si>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</si>
  <si>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</si>
  <si>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</si>
  <si>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</si>
  <si>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</si>
  <si>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</si>
  <si>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</si>
  <si>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</si>
  <si>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</si>
  <si>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</si>
  <si>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</si>
  <si>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</si>
  <si>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</si>
  <si>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</si>
  <si>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</si>
  <si>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</si>
  <si>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</si>
  <si>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</si>
  <si>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</si>
  <si>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</si>
  <si>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</si>
  <si>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</si>
  <si>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</si>
  <si>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</si>
  <si>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</si>
  <si>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</si>
  <si>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</si>
  <si>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</si>
  <si>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</si>
  <si>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</si>
  <si>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</si>
  <si>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</si>
  <si>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</si>
  <si>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</si>
  <si>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</si>
  <si>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</si>
  <si>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</si>
  <si>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</si>
  <si>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</si>
  <si>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</si>
  <si>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</si>
  <si>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</si>
  <si>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</si>
  <si>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</si>
  <si>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</si>
  <si>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</si>
  <si>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</si>
  <si>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</si>
  <si>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</si>
  <si>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</si>
  <si>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</si>
  <si>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</si>
  <si>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</si>
  <si>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</si>
  <si>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</si>
  <si>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</si>
  <si>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</si>
  <si>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</si>
  <si>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</si>
  <si>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</si>
  <si>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</si>
  <si>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</si>
  <si>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</si>
  <si>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</si>
  <si>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</si>
  <si>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</si>
  <si>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</si>
  <si>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</si>
  <si>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</si>
  <si>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</si>
  <si>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</si>
  <si>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</si>
  <si>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</si>
  <si>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</si>
  <si>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</si>
  <si>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</si>
  <si>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</si>
  <si>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</si>
  <si>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</si>
  <si>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</si>
  <si>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</si>
  <si>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</si>
  <si>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</si>
  <si>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</si>
  <si>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</si>
  <si>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</si>
  <si>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</si>
  <si>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</si>
  <si>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</si>
  <si>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</si>
  <si>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</si>
  <si>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</si>
  <si>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</si>
  <si>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</si>
  <si>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</si>
  <si>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</si>
  <si>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</si>
  <si>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</si>
  <si>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</si>
  <si>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</si>
  <si>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</si>
  <si>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</si>
  <si>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</si>
  <si>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</si>
  <si>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</si>
  <si>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</si>
  <si>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</si>
  <si>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</si>
  <si>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</si>
  <si>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</si>
  <si>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</si>
  <si>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</si>
  <si>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</si>
  <si>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</si>
  <si>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</si>
  <si>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</si>
  <si>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</si>
  <si>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</si>
  <si>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</si>
  <si>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</si>
  <si>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</si>
  <si>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</si>
  <si>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</si>
  <si>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</si>
  <si>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</si>
  <si>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</si>
  <si>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</si>
  <si>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</si>
  <si>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</si>
  <si>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</si>
  <si>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</si>
  <si>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</si>
  <si>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</si>
  <si>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</si>
  <si>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</si>
  <si>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</si>
  <si>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</si>
  <si>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</si>
  <si>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</si>
  <si>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</si>
  <si>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</si>
  <si>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</si>
  <si>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</si>
  <si>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</si>
  <si>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</si>
  <si>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</si>
  <si>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</si>
  <si>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</si>
  <si>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</si>
  <si>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</si>
  <si>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</si>
  <si>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</si>
  <si>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</si>
  <si>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</si>
  <si>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</si>
  <si>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</si>
  <si>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</si>
  <si>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</si>
  <si>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</si>
  <si>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</si>
  <si>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</si>
  <si>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</si>
  <si>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</si>
  <si>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</si>
  <si>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</si>
  <si>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</si>
  <si>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</si>
  <si>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</si>
  <si>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</si>
  <si>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</si>
  <si>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</si>
  <si>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</si>
  <si>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</si>
  <si>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</si>
  <si>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</si>
  <si>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</si>
  <si>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</si>
  <si>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</si>
  <si>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</si>
  <si>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</si>
  <si>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</si>
  <si>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</si>
  <si>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</si>
  <si>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</si>
  <si>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</si>
  <si>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</si>
  <si>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</si>
  <si>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</si>
  <si>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</si>
  <si>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</si>
  <si>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</si>
  <si>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</si>
  <si>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</si>
  <si>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</si>
  <si>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</si>
  <si>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</si>
  <si>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</si>
  <si>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</si>
  <si>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</si>
  <si>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</si>
  <si>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</si>
  <si>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</si>
  <si>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</si>
  <si>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</si>
  <si>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</si>
  <si>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</si>
  <si>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</si>
  <si>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</si>
  <si>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</si>
  <si>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</si>
  <si>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</si>
  <si>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</si>
  <si>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</si>
  <si>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</si>
  <si>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</si>
  <si>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</si>
  <si>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</si>
  <si>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</si>
  <si>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</si>
  <si>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</si>
  <si>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</si>
  <si>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</si>
  <si>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</si>
  <si>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</si>
  <si>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</si>
  <si>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</si>
  <si>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</si>
  <si>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</si>
  <si>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</si>
  <si>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</si>
  <si>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</si>
  <si>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</si>
  <si>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</si>
  <si>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</si>
  <si>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</si>
  <si>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</si>
  <si>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</si>
  <si>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</si>
  <si>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</si>
  <si>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</si>
  <si>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</si>
  <si>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</si>
  <si>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</si>
  <si>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</si>
  <si>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</si>
  <si>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</si>
  <si>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</si>
  <si>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</si>
  <si>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</si>
  <si>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</si>
  <si>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</si>
  <si>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</si>
  <si>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</si>
  <si>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</si>
  <si>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</si>
  <si>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</si>
  <si>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</si>
  <si>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</si>
  <si>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</si>
  <si>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</si>
  <si>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</si>
  <si>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</si>
  <si>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</si>
  <si>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</si>
  <si>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</si>
  <si>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</si>
  <si>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</si>
  <si>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</si>
  <si>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</si>
  <si>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</si>
  <si>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</si>
  <si>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</si>
  <si>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</si>
  <si>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</si>
  <si>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</si>
  <si>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</si>
  <si>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</si>
  <si>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</si>
  <si>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</si>
  <si>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</si>
  <si>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</si>
  <si>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</si>
  <si>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</si>
  <si>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</si>
  <si>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</si>
  <si>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</si>
  <si>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</si>
  <si>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</si>
  <si>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</si>
  <si>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</si>
  <si>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</si>
  <si>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</si>
  <si>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</si>
  <si>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</si>
  <si>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</si>
  <si>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</si>
  <si>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</si>
  <si>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</si>
  <si>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</si>
  <si>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</si>
  <si>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</si>
  <si>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</si>
  <si>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</si>
  <si>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</si>
  <si>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</si>
  <si>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</si>
  <si>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</si>
  <si>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</si>
  <si>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</si>
  <si>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</si>
  <si>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</si>
  <si>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2023Shtator</t>
  </si>
  <si>
    <t>2023Tetor</t>
  </si>
  <si>
    <t>2023Nëntor</t>
  </si>
  <si>
    <t>2023Dhjetor</t>
  </si>
  <si>
    <t>Pranimet Korrik -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</si>
</sst>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1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43" fontId="0" fillId="0" borderId="0" xfId="0" applyNumberFormat="1" applyProtection="1">
      <protection hidden="1"/>
    </xf>
    <xf numFmtId="0" fontId="25" fillId="38" borderId="12" xfId="0" applyFont="1" applyFill="1" applyBorder="1" applyAlignment="1">
      <alignment horizontal="center" wrapText="1"/>
    </xf>
    <xf numFmtId="0" fontId="25" fillId="38" borderId="12" xfId="0" applyFont="1" applyFill="1" applyBorder="1" applyAlignment="1">
      <alignment horizontal="center" vertical="center" wrapText="1"/>
    </xf>
    <xf numFmtId="43" fontId="25" fillId="38" borderId="12" xfId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/>
    </xf>
    <xf numFmtId="165" fontId="25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" fontId="0" fillId="0" borderId="0" xfId="0" applyNumberFormat="1" applyProtection="1">
      <protection hidden="1"/>
    </xf>
    <xf numFmtId="0" fontId="26" fillId="2" borderId="0" xfId="0" applyFont="1" applyFill="1" applyProtection="1">
      <protection hidden="1"/>
    </xf>
    <xf numFmtId="43" fontId="0" fillId="0" borderId="0" xfId="1" applyFont="1" applyProtection="1"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1114425</xdr:colOff>
          <xdr:row>0</xdr:row>
          <xdr:rowOff>104775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1114425</xdr:colOff>
          <xdr:row>0</xdr:row>
          <xdr:rowOff>104775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1114425</xdr:colOff>
          <xdr:row>0</xdr:row>
          <xdr:rowOff>104775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C2:I9"/>
  <sheetViews>
    <sheetView zoomScale="115" zoomScaleNormal="115" zoomScaleSheetLayoutView="80" workbookViewId="0">
      <pane xSplit="2" ySplit="1" topLeftCell="N2" activePane="bottomRight" state="frozen"/>
      <selection pane="topRight" activeCell="B1" sqref="B1"/>
      <selection pane="bottomLeft" activeCell="A6" sqref="A6"/>
      <selection pane="bottomRight" activeCell="U26" sqref="U26"/>
    </sheetView>
  </sheetViews>
  <sheetFormatPr defaultColWidth="9.140625" defaultRowHeight="15" x14ac:dyDescent="0.25"/>
  <cols>
    <col min="1" max="1" width="5.42578125" style="55" customWidth="1"/>
    <col min="2" max="2" width="15.7109375" style="55" customWidth="1"/>
    <col min="3" max="3" width="15.42578125" style="55" customWidth="1"/>
    <col min="4" max="4" width="10.85546875" style="55" customWidth="1"/>
    <col min="5" max="5" width="16.85546875" style="55" customWidth="1"/>
    <col min="6" max="6" width="18.5703125" style="55" customWidth="1"/>
    <col min="7" max="7" width="13.5703125" style="55" customWidth="1"/>
    <col min="8" max="8" width="14.7109375" style="55" customWidth="1"/>
    <col min="9" max="9" width="16.28515625" style="55" customWidth="1"/>
    <col min="10" max="10" width="9.140625" style="55"/>
    <col min="11" max="11" width="14.28515625" style="55" bestFit="1" customWidth="1"/>
    <col min="12" max="16384" width="9.140625" style="55"/>
  </cols>
  <sheetData>
    <row r="2" spans="3:9" x14ac:dyDescent="0.25">
      <c r="C2" s="71"/>
    </row>
    <row r="3" spans="3:9" x14ac:dyDescent="0.25">
      <c r="E3" s="58"/>
      <c r="I3" s="58"/>
    </row>
    <row r="4" spans="3:9" x14ac:dyDescent="0.25">
      <c r="C4" s="58"/>
      <c r="E4" s="58"/>
    </row>
    <row r="5" spans="3:9" x14ac:dyDescent="0.25">
      <c r="D5" s="69"/>
    </row>
    <row r="6" spans="3:9" x14ac:dyDescent="0.25">
      <c r="D6" s="69"/>
    </row>
    <row r="7" spans="3:9" x14ac:dyDescent="0.25">
      <c r="D7" s="69"/>
    </row>
    <row r="9" spans="3:9" x14ac:dyDescent="0.25">
      <c r="F9" s="55" t="s">
        <v>879</v>
      </c>
    </row>
  </sheetData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0</xdr:rowOff>
                  </from>
                  <to>
                    <xdr:col>4</xdr:col>
                    <xdr:colOff>1114425</xdr:colOff>
                    <xdr:row>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0</xdr:rowOff>
                  </from>
                  <to>
                    <xdr:col>4</xdr:col>
                    <xdr:colOff>1114425</xdr:colOff>
                    <xdr:row>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0</xdr:rowOff>
                  </from>
                  <to>
                    <xdr:col>4</xdr:col>
                    <xdr:colOff>1114425</xdr:colOff>
                    <xdr:row>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R97"/>
  <sheetViews>
    <sheetView tabSelected="1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31" sqref="E3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3" s="2" customFormat="1" ht="26.25" customHeight="1" x14ac:dyDescent="0.3">
      <c r="A1" s="9" t="s">
        <v>171</v>
      </c>
      <c r="B1" s="9"/>
      <c r="D1" s="3"/>
      <c r="E1" s="70" t="s">
        <v>884</v>
      </c>
      <c r="F1" s="3"/>
    </row>
    <row r="2" spans="1:13" s="2" customFormat="1" ht="17.25" customHeight="1" x14ac:dyDescent="0.25">
      <c r="A2" s="56" t="s">
        <v>867</v>
      </c>
      <c r="E2" s="3"/>
      <c r="F2" s="3"/>
    </row>
    <row r="3" spans="1:13" s="1" customFormat="1" ht="82.5" customHeight="1" x14ac:dyDescent="0.25">
      <c r="A3" s="57" t="s">
        <v>172</v>
      </c>
      <c r="B3" s="57" t="s">
        <v>39</v>
      </c>
      <c r="C3" s="59" t="s">
        <v>869</v>
      </c>
      <c r="D3" s="60" t="s">
        <v>870</v>
      </c>
      <c r="E3" s="60" t="s">
        <v>871</v>
      </c>
      <c r="F3" s="60" t="s">
        <v>872</v>
      </c>
      <c r="G3" s="60" t="s">
        <v>873</v>
      </c>
      <c r="H3" s="60" t="s">
        <v>874</v>
      </c>
      <c r="I3" s="61" t="s">
        <v>875</v>
      </c>
      <c r="J3" s="60" t="s">
        <v>876</v>
      </c>
      <c r="K3" s="54" t="s">
        <v>868</v>
      </c>
      <c r="L3" s="54" t="s">
        <v>878</v>
      </c>
      <c r="M3" s="54" t="s">
        <v>877</v>
      </c>
    </row>
    <row r="4" spans="1:13" s="1" customFormat="1" ht="15" customHeight="1" x14ac:dyDescent="0.25">
      <c r="A4" s="57"/>
      <c r="B4" s="57"/>
      <c r="C4" s="62"/>
      <c r="D4" s="62"/>
      <c r="E4" s="62"/>
      <c r="F4" s="62"/>
      <c r="G4" s="62"/>
      <c r="H4" s="62"/>
      <c r="I4" s="63"/>
      <c r="J4" s="62"/>
      <c r="K4" s="54"/>
      <c r="L4" s="54"/>
      <c r="M4" s="54"/>
    </row>
    <row r="5" spans="1:13" s="2" customFormat="1" x14ac:dyDescent="0.25">
      <c r="A5" s="66"/>
      <c r="B5" s="66" t="s">
        <v>773</v>
      </c>
      <c r="C5" s="67">
        <v>36758.68</v>
      </c>
      <c r="D5" s="68"/>
      <c r="E5" s="68">
        <v>110745</v>
      </c>
      <c r="F5" s="68">
        <v>283153.06</v>
      </c>
      <c r="G5" s="67">
        <v>4605</v>
      </c>
      <c r="H5" s="67">
        <v>36035</v>
      </c>
      <c r="I5" s="67">
        <v>27914.82</v>
      </c>
      <c r="J5" s="67">
        <v>69632.63</v>
      </c>
      <c r="K5" s="67"/>
      <c r="L5" s="67"/>
      <c r="M5" s="67">
        <v>568844.18999999994</v>
      </c>
    </row>
    <row r="6" spans="1:13" s="2" customFormat="1" x14ac:dyDescent="0.25">
      <c r="A6" s="66"/>
      <c r="B6" s="66" t="s">
        <v>776</v>
      </c>
      <c r="C6" s="67">
        <v>30942.98</v>
      </c>
      <c r="D6" s="68">
        <v>278</v>
      </c>
      <c r="E6" s="68">
        <v>111720</v>
      </c>
      <c r="F6" s="68">
        <v>209704.17</v>
      </c>
      <c r="G6" s="67">
        <v>2800</v>
      </c>
      <c r="H6" s="67">
        <v>26127.5</v>
      </c>
      <c r="I6" s="67">
        <v>19639.37</v>
      </c>
      <c r="J6" s="67">
        <v>68773.23</v>
      </c>
      <c r="K6" s="67">
        <v>10250</v>
      </c>
      <c r="L6" s="67"/>
      <c r="M6" s="67">
        <v>480235.25</v>
      </c>
    </row>
    <row r="7" spans="1:13" s="2" customFormat="1" x14ac:dyDescent="0.25">
      <c r="A7" s="66"/>
      <c r="B7" s="66" t="s">
        <v>880</v>
      </c>
      <c r="C7" s="67">
        <v>39783.360000000001</v>
      </c>
      <c r="D7" s="68"/>
      <c r="E7" s="68">
        <v>71755</v>
      </c>
      <c r="F7" s="68">
        <v>227318.8</v>
      </c>
      <c r="G7" s="67">
        <v>1470</v>
      </c>
      <c r="H7" s="67">
        <v>36107</v>
      </c>
      <c r="I7" s="67">
        <v>23550.31</v>
      </c>
      <c r="J7" s="67">
        <v>60893.32</v>
      </c>
      <c r="K7" s="67"/>
      <c r="L7" s="67"/>
      <c r="M7" s="67">
        <f>C7+D7+E7+F7+G7+H7+I7+J7</f>
        <v>460877.79</v>
      </c>
    </row>
    <row r="8" spans="1:13" s="2" customFormat="1" x14ac:dyDescent="0.25">
      <c r="A8" s="66"/>
      <c r="B8" s="66" t="s">
        <v>881</v>
      </c>
      <c r="C8" s="67">
        <v>39891.85</v>
      </c>
      <c r="D8" s="68">
        <v>645.79999999999995</v>
      </c>
      <c r="E8" s="68">
        <v>97955.199999999997</v>
      </c>
      <c r="F8" s="68">
        <v>255608.56</v>
      </c>
      <c r="G8" s="67">
        <v>1725</v>
      </c>
      <c r="H8" s="67">
        <v>45226</v>
      </c>
      <c r="I8" s="67">
        <v>30004.63</v>
      </c>
      <c r="J8" s="67">
        <v>67826.649999999994</v>
      </c>
      <c r="K8" s="67">
        <v>44850</v>
      </c>
      <c r="L8" s="67"/>
      <c r="M8" s="67">
        <f>C8+D8+E8+F8+G8+H8+I8+J8+K8+L8</f>
        <v>583733.69000000006</v>
      </c>
    </row>
    <row r="9" spans="1:13" s="2" customFormat="1" x14ac:dyDescent="0.25">
      <c r="A9" s="66"/>
      <c r="B9" s="66" t="s">
        <v>882</v>
      </c>
      <c r="C9" s="67">
        <v>58015.199999999997</v>
      </c>
      <c r="D9" s="68">
        <v>734</v>
      </c>
      <c r="E9" s="68">
        <v>80090</v>
      </c>
      <c r="F9" s="68">
        <v>263122.27</v>
      </c>
      <c r="G9" s="67">
        <v>2785</v>
      </c>
      <c r="H9" s="67">
        <v>36224</v>
      </c>
      <c r="I9" s="67">
        <v>37446.76</v>
      </c>
      <c r="J9" s="67">
        <v>73222.92</v>
      </c>
      <c r="K9" s="67">
        <v>13300.2</v>
      </c>
      <c r="L9" s="67"/>
      <c r="M9" s="67">
        <f>C9+D9+E9+F9+G9+H9+I9+J9+K9+L9</f>
        <v>564940.35</v>
      </c>
    </row>
    <row r="10" spans="1:13" s="2" customFormat="1" x14ac:dyDescent="0.25">
      <c r="A10" s="66"/>
      <c r="B10" s="66" t="s">
        <v>883</v>
      </c>
      <c r="C10" s="67">
        <v>53275.35</v>
      </c>
      <c r="D10" s="68"/>
      <c r="E10" s="68">
        <v>81720</v>
      </c>
      <c r="F10" s="68">
        <v>305387.62</v>
      </c>
      <c r="G10" s="67">
        <v>6465</v>
      </c>
      <c r="H10" s="67">
        <v>26133</v>
      </c>
      <c r="I10" s="67">
        <v>40370.46</v>
      </c>
      <c r="J10" s="67">
        <v>43253.13</v>
      </c>
      <c r="K10" s="67"/>
      <c r="L10" s="67"/>
      <c r="M10" s="67">
        <v>0</v>
      </c>
    </row>
    <row r="11" spans="1:13" s="2" customFormat="1" x14ac:dyDescent="0.25">
      <c r="A11" s="66"/>
      <c r="B11" s="64" t="s">
        <v>756</v>
      </c>
      <c r="C11" s="65">
        <f>C5+C6+C7+C8+C9+C10</f>
        <v>258667.42</v>
      </c>
      <c r="D11" s="65">
        <f t="shared" ref="D11:M11" si="0">D5+D6+D7+D8+D9+D10</f>
        <v>1657.8</v>
      </c>
      <c r="E11" s="65">
        <f t="shared" si="0"/>
        <v>553985.19999999995</v>
      </c>
      <c r="F11" s="65">
        <f t="shared" si="0"/>
        <v>1544294.48</v>
      </c>
      <c r="G11" s="65">
        <f t="shared" si="0"/>
        <v>19850</v>
      </c>
      <c r="H11" s="65">
        <f t="shared" si="0"/>
        <v>205852.5</v>
      </c>
      <c r="I11" s="65">
        <f t="shared" si="0"/>
        <v>178926.35</v>
      </c>
      <c r="J11" s="65">
        <f t="shared" si="0"/>
        <v>383601.87999999995</v>
      </c>
      <c r="K11" s="65">
        <f t="shared" si="0"/>
        <v>68400.2</v>
      </c>
      <c r="L11" s="65">
        <f t="shared" si="0"/>
        <v>0</v>
      </c>
      <c r="M11" s="65">
        <f t="shared" si="0"/>
        <v>2658631.27</v>
      </c>
    </row>
    <row r="12" spans="1:13" s="2" customFormat="1" x14ac:dyDescent="0.25">
      <c r="D12" s="3"/>
      <c r="E12" s="3"/>
      <c r="F12" s="3"/>
    </row>
    <row r="13" spans="1:13" s="2" customFormat="1" x14ac:dyDescent="0.25">
      <c r="D13" s="3"/>
      <c r="E13" s="3"/>
      <c r="F13" s="3"/>
    </row>
    <row r="14" spans="1:13" s="2" customFormat="1" x14ac:dyDescent="0.25">
      <c r="D14" s="3"/>
      <c r="E14" s="3"/>
      <c r="F14" s="3"/>
    </row>
    <row r="15" spans="1:13" s="2" customFormat="1" x14ac:dyDescent="0.25">
      <c r="D15" s="3"/>
      <c r="E15" s="3"/>
      <c r="F15" s="3"/>
    </row>
    <row r="16" spans="1:13" s="2" customFormat="1" x14ac:dyDescent="0.25">
      <c r="D16" s="3"/>
      <c r="E16" s="3"/>
      <c r="F16" s="3"/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  <c r="N97"/>
      <c r="O97"/>
      <c r="P97"/>
      <c r="Q97"/>
      <c r="R97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PAGESAT</vt:lpstr>
      <vt:lpstr>PRANIMET</vt:lpstr>
      <vt:lpstr>L</vt:lpstr>
      <vt:lpstr>PRANIMET!Print_Area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2025-04-08T13:33:58Z</dcterms:modified>
</cp:coreProperties>
</file>