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870045F1-BDEB-4BC8-B932-563888A2E6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Area" localSheetId="1">PRANIMET!$A$1:$R$4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2" l="1"/>
  <c r="K17" i="12" l="1"/>
  <c r="L17" i="12"/>
  <c r="M17" i="12"/>
  <c r="N6" i="12" l="1"/>
  <c r="N5" i="12" l="1"/>
  <c r="N15" i="12" l="1"/>
  <c r="N14" i="12" l="1"/>
  <c r="N13" i="12"/>
  <c r="N17" i="12" s="1"/>
  <c r="D17" i="12" l="1"/>
  <c r="E17" i="12"/>
  <c r="F17" i="12"/>
  <c r="G17" i="12"/>
  <c r="H17" i="12"/>
  <c r="I17" i="12"/>
  <c r="J17" i="12"/>
  <c r="C17" i="12"/>
  <c r="I17" i="6" l="1"/>
  <c r="H17" i="6"/>
  <c r="G17" i="6"/>
  <c r="F17" i="6"/>
  <c r="E17" i="6"/>
  <c r="C16" i="6"/>
  <c r="C15" i="6"/>
  <c r="C14" i="6"/>
  <c r="C13" i="6"/>
  <c r="C12" i="6"/>
  <c r="C11" i="6"/>
  <c r="C10" i="6"/>
  <c r="C9" i="6"/>
  <c r="C8" i="6"/>
  <c r="C7" i="6"/>
  <c r="C6" i="6"/>
  <c r="C5" i="6"/>
  <c r="C17" i="6" l="1"/>
  <c r="A1" i="6" l="1"/>
</calcChain>
</file>

<file path=xl/sharedStrings.xml><?xml version="1.0" encoding="utf-8"?>
<sst xmlns="http://schemas.openxmlformats.org/spreadsheetml/2006/main" count="966" uniqueCount="894">
  <si>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</si>
  <si>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</si>
  <si>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</si>
  <si>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</si>
  <si>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</si>
  <si>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</si>
  <si>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</si>
  <si>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</si>
  <si>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</si>
  <si>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</si>
  <si>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</si>
  <si>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</si>
  <si>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</si>
  <si>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</si>
  <si>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</si>
  <si>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</si>
  <si>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</si>
  <si>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</si>
  <si>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</si>
  <si>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</si>
  <si>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</si>
  <si>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</si>
  <si>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</si>
  <si>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</si>
  <si>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</si>
  <si>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</si>
  <si>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</si>
  <si>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</si>
  <si>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</si>
  <si>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</si>
  <si>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</si>
  <si>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</si>
  <si>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</si>
  <si>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</si>
  <si>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</si>
  <si>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</si>
  <si>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</si>
  <si>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</si>
  <si>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</si>
  <si>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</si>
  <si>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</si>
  <si>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</si>
  <si>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</si>
  <si>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</si>
  <si>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</si>
  <si>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</si>
  <si>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</si>
  <si>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</si>
  <si>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</si>
  <si>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</si>
  <si>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</si>
  <si>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</si>
  <si>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</si>
  <si>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</si>
  <si>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</si>
  <si>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</si>
  <si>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</si>
  <si>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</si>
  <si>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</si>
  <si>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</si>
  <si>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</si>
  <si>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</si>
  <si>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</si>
  <si>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</si>
  <si>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</si>
  <si>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</si>
  <si>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</si>
  <si>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</si>
  <si>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</si>
  <si>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</si>
  <si>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</si>
  <si>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</si>
  <si>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</si>
  <si>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</si>
  <si>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</si>
  <si>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</si>
  <si>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</si>
  <si>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</si>
  <si>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</si>
  <si>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</si>
  <si>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</si>
  <si>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</si>
  <si>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</si>
  <si>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</si>
  <si>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</si>
  <si>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</si>
  <si>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</si>
  <si>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</si>
  <si>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</si>
  <si>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</si>
  <si>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</si>
  <si>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</si>
  <si>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</si>
  <si>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</si>
  <si>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</si>
  <si>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</si>
  <si>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</si>
  <si>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</si>
  <si>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</si>
  <si>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</si>
  <si>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</si>
  <si>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</si>
  <si>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</si>
  <si>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</si>
  <si>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</si>
  <si>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</si>
  <si>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</si>
  <si>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</si>
  <si>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</si>
  <si>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</si>
  <si>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</si>
  <si>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</si>
  <si>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</si>
  <si>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</si>
  <si>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</si>
  <si>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</si>
  <si>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</si>
  <si>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</si>
  <si>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</si>
  <si>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</si>
  <si>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</si>
  <si>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</si>
  <si>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</si>
  <si>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</si>
  <si>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</si>
  <si>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</si>
  <si>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</si>
  <si>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</si>
  <si>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</si>
  <si>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</si>
  <si>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</si>
  <si>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</si>
  <si>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</si>
  <si>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</si>
  <si>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</si>
  <si>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</si>
  <si>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</si>
  <si>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</si>
  <si>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</si>
  <si>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</si>
  <si>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</si>
  <si>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</si>
  <si>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</si>
  <si>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</si>
  <si>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</si>
  <si>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</si>
  <si>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</si>
  <si>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</si>
  <si>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</si>
  <si>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</si>
  <si>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</si>
  <si>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</si>
  <si>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</si>
  <si>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</si>
  <si>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</si>
  <si>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</si>
  <si>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</si>
  <si>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</si>
  <si>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</si>
  <si>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</si>
  <si>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</si>
  <si>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</si>
  <si>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</si>
  <si>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</si>
  <si>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</si>
  <si>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</si>
  <si>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</si>
  <si>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</si>
  <si>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</si>
  <si>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</si>
  <si>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</si>
  <si>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</si>
  <si>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</si>
  <si>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</si>
  <si>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</si>
  <si>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</si>
  <si>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</si>
  <si>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</si>
  <si>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</si>
  <si>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</si>
  <si>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</si>
  <si>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</si>
  <si>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</si>
  <si>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</si>
  <si>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</si>
  <si>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</si>
  <si>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</si>
  <si>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</si>
  <si>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</si>
  <si>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</si>
  <si>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</si>
  <si>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</si>
  <si>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</si>
  <si>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</si>
  <si>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</si>
  <si>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</si>
  <si>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</si>
  <si>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</si>
  <si>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</si>
  <si>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</si>
  <si>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</si>
  <si>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</si>
  <si>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</si>
  <si>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</si>
  <si>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</si>
  <si>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</si>
  <si>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</si>
  <si>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</si>
  <si>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</si>
  <si>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</si>
  <si>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</si>
  <si>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</si>
  <si>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</si>
  <si>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</si>
  <si>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</si>
  <si>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</si>
  <si>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</si>
  <si>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</si>
  <si>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</si>
  <si>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</si>
  <si>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</si>
  <si>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</si>
  <si>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</si>
  <si>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</si>
  <si>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</si>
  <si>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</si>
  <si>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</si>
  <si>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</si>
  <si>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</si>
  <si>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</si>
  <si>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</si>
  <si>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</si>
  <si>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</si>
  <si>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</si>
  <si>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</si>
  <si>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</si>
  <si>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</si>
  <si>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</si>
  <si>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</si>
  <si>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</si>
  <si>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</si>
  <si>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</si>
  <si>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</si>
  <si>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</si>
  <si>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</si>
  <si>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</si>
  <si>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</si>
  <si>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</si>
  <si>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</si>
  <si>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</si>
  <si>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</si>
  <si>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</si>
  <si>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</si>
  <si>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</si>
  <si>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</si>
  <si>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</si>
  <si>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</si>
  <si>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</si>
  <si>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</si>
  <si>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</si>
  <si>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</si>
  <si>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</si>
  <si>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</si>
  <si>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</si>
  <si>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</si>
  <si>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</si>
  <si>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</si>
  <si>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</si>
  <si>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</si>
  <si>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</si>
  <si>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</si>
  <si>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</si>
  <si>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</si>
  <si>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</si>
  <si>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</si>
  <si>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</si>
  <si>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</si>
  <si>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</si>
  <si>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</si>
  <si>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</si>
  <si>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</si>
  <si>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</si>
  <si>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</si>
  <si>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</si>
  <si>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</si>
  <si>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</si>
  <si>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</si>
  <si>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</si>
  <si>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</si>
  <si>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</si>
  <si>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</si>
  <si>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</si>
  <si>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</si>
  <si>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</si>
  <si>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</si>
  <si>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</si>
  <si>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</si>
  <si>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</si>
  <si>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</si>
  <si>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</si>
  <si>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</si>
  <si>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</si>
  <si>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</si>
  <si>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</si>
  <si>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</si>
  <si>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</si>
  <si>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</si>
  <si>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</si>
  <si>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</si>
  <si>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</si>
  <si>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</si>
  <si>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</si>
  <si>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</si>
  <si>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</si>
  <si>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</si>
  <si>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</si>
  <si>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</si>
  <si>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</si>
  <si>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</si>
  <si>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</si>
  <si>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</si>
  <si>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</si>
  <si>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</si>
  <si>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</si>
  <si>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</si>
  <si>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</si>
  <si>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</si>
  <si>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</si>
  <si>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</si>
  <si>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</si>
  <si>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</si>
  <si>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</si>
  <si>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</si>
  <si>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</si>
  <si>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</si>
  <si>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</si>
  <si>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</si>
  <si>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</si>
  <si>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</si>
  <si>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</si>
  <si>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</si>
  <si>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</si>
  <si>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</si>
  <si>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</si>
  <si>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</si>
  <si>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</si>
  <si>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</si>
  <si>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</si>
  <si>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</si>
  <si>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</si>
  <si>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</si>
  <si>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</si>
  <si>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</si>
  <si>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</si>
  <si>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</si>
  <si>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</si>
  <si>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</si>
  <si>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</si>
  <si>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</si>
  <si>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</si>
  <si>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</si>
  <si>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</si>
  <si>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</si>
  <si>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</si>
  <si>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</si>
  <si>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</si>
  <si>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</si>
  <si>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</si>
  <si>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</si>
  <si>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</si>
  <si>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</si>
  <si>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</si>
  <si>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</si>
  <si>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</si>
  <si>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</si>
  <si>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</si>
  <si>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</si>
  <si>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</si>
  <si>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</si>
  <si>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</si>
  <si>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</si>
  <si>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</si>
  <si>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</si>
  <si>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</si>
  <si>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</si>
  <si>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</si>
  <si>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</si>
  <si>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</si>
  <si>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</si>
  <si>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</si>
  <si>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</si>
  <si>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</si>
  <si>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</si>
  <si>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</si>
  <si>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</si>
  <si>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</si>
  <si>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</si>
  <si>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</si>
  <si>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</si>
  <si>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</si>
  <si>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</si>
  <si>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</si>
  <si>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</si>
  <si>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</si>
  <si>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</si>
  <si>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</si>
  <si>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</si>
  <si>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</si>
  <si>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</si>
  <si>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</si>
  <si>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</si>
  <si>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</si>
  <si>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</si>
  <si>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</si>
  <si>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</si>
  <si>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</si>
  <si>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</si>
  <si>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</si>
  <si>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</si>
  <si>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</si>
  <si>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</si>
  <si>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</si>
  <si>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</si>
  <si>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</si>
  <si>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</si>
  <si>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</si>
  <si>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</si>
  <si>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</si>
  <si>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</si>
  <si>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</si>
  <si>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</si>
  <si>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</si>
  <si>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</si>
  <si>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</si>
  <si>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</si>
  <si>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</si>
  <si>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</si>
  <si>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</si>
  <si>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</si>
  <si>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</si>
  <si>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</si>
  <si>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</si>
  <si>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</si>
  <si>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</si>
  <si>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</si>
  <si>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</si>
  <si>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</si>
  <si>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</si>
  <si>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</si>
  <si>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</si>
  <si>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</si>
  <si>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</si>
  <si>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</si>
  <si>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</si>
  <si>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</si>
  <si>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</si>
  <si>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</si>
  <si>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</si>
  <si>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</si>
  <si>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</si>
  <si>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</si>
  <si>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</si>
  <si>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</si>
  <si>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</si>
  <si>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</si>
  <si>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</si>
  <si>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</si>
  <si>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</si>
  <si>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</si>
  <si>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</si>
  <si>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</si>
  <si>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</si>
  <si>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</si>
  <si>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</si>
  <si>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</si>
  <si>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</si>
  <si>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</si>
  <si>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</si>
  <si>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</si>
  <si>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</si>
  <si>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</si>
  <si>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</si>
  <si>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</si>
  <si>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</si>
  <si>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</si>
  <si>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</si>
  <si>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</si>
  <si>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</si>
  <si>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</si>
  <si>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</si>
  <si>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</si>
  <si>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</si>
  <si>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</si>
  <si>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</si>
  <si>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</si>
  <si>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</si>
  <si>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</si>
  <si>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</si>
  <si>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</si>
  <si>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</si>
  <si>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</si>
  <si>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</si>
  <si>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</si>
  <si>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</si>
  <si>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</si>
  <si>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</si>
  <si>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</si>
  <si>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</si>
  <si>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</si>
  <si>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</si>
  <si>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</si>
  <si>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</si>
  <si>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</si>
  <si>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</si>
  <si>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</si>
  <si>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</si>
  <si>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</si>
  <si>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</si>
  <si>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</si>
  <si>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</si>
  <si>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</si>
  <si>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</si>
  <si>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</si>
  <si>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</si>
  <si>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</si>
  <si>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</si>
  <si>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</si>
  <si>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</si>
  <si>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</si>
  <si>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</si>
  <si>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</si>
  <si>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</si>
  <si>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</si>
  <si>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</si>
  <si>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</si>
  <si>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</si>
  <si>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</si>
  <si>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</si>
  <si>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</si>
  <si>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</si>
  <si>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</si>
  <si>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</si>
  <si>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</si>
  <si>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</si>
  <si>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</si>
  <si>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</si>
  <si>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</si>
  <si>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</si>
  <si>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</si>
  <si>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</si>
  <si>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</si>
  <si>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</si>
  <si>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</si>
  <si>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</si>
  <si>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</si>
  <si>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</si>
  <si>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</si>
  <si>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</si>
  <si>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</si>
  <si>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</si>
  <si>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</si>
  <si>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</si>
  <si>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</si>
  <si>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</si>
  <si>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</si>
  <si>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</si>
  <si>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</si>
  <si>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</si>
  <si>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</si>
  <si>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</si>
  <si>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</si>
  <si>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</si>
  <si>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</si>
  <si>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</si>
  <si>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</si>
  <si>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</si>
  <si>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</si>
  <si>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</si>
  <si>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</si>
  <si>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</si>
  <si>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</si>
  <si>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</si>
  <si>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</si>
  <si>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</si>
  <si>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</si>
  <si>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</si>
  <si>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</si>
  <si>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</si>
  <si>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</si>
  <si>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</si>
  <si>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</si>
  <si>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</si>
  <si>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</si>
  <si>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</si>
  <si>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</si>
  <si>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</si>
  <si>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</si>
  <si>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</si>
  <si>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</si>
  <si>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</si>
  <si>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</si>
  <si>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</si>
  <si>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</si>
  <si>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</si>
  <si>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</si>
  <si>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</si>
  <si>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</si>
  <si>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</si>
  <si>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</si>
  <si>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</si>
  <si>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</si>
  <si>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</si>
  <si>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</si>
  <si>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</si>
  <si>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</si>
  <si>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</si>
  <si>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</si>
  <si>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</si>
  <si>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</si>
  <si>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</si>
  <si>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</si>
  <si>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</si>
  <si>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</si>
  <si>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</si>
  <si>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</si>
  <si>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</si>
  <si>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</si>
  <si>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</si>
  <si>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</si>
  <si>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</si>
  <si>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</si>
  <si>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</si>
  <si>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</si>
  <si>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</si>
  <si>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</si>
  <si>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</si>
  <si>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</si>
  <si>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</si>
  <si>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</si>
  <si>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</si>
  <si>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</si>
  <si>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</si>
  <si>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</si>
  <si>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</si>
  <si>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</si>
  <si>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</si>
  <si>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</si>
  <si>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</si>
  <si>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</si>
  <si>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</si>
  <si>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</si>
  <si>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</si>
  <si>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</si>
  <si>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</si>
  <si>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</si>
  <si>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</si>
  <si>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</si>
  <si>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</si>
  <si>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</si>
  <si>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</si>
  <si>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</si>
  <si>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</si>
  <si>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</si>
  <si>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</si>
  <si>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</si>
  <si>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</si>
  <si>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</si>
  <si>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</si>
  <si>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</si>
  <si>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</si>
  <si>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</si>
  <si>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</si>
  <si>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</si>
  <si>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</si>
  <si>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</si>
  <si>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</si>
  <si>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</si>
  <si>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</si>
  <si>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</si>
  <si>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</si>
  <si>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</si>
  <si>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</si>
  <si>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</si>
  <si>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</si>
  <si>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</si>
  <si>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</si>
  <si>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</si>
  <si>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</si>
  <si>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</si>
  <si>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</si>
  <si>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</si>
  <si>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</si>
  <si>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</si>
  <si>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</si>
  <si>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</si>
  <si>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</si>
  <si>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</si>
  <si>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</si>
  <si>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</si>
  <si>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</si>
  <si>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</si>
  <si>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</si>
  <si>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</si>
  <si>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</si>
  <si>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</si>
  <si>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</si>
  <si>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</si>
  <si>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</si>
  <si>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</si>
  <si>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</si>
  <si>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</si>
  <si>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</si>
  <si>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</si>
  <si>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</si>
  <si>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</si>
  <si>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</si>
  <si>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</si>
  <si>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</si>
  <si>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</si>
  <si>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</si>
  <si>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</si>
  <si>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</si>
  <si>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</si>
  <si>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</si>
  <si>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</si>
  <si>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</si>
  <si>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</si>
  <si>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</si>
  <si>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</si>
  <si>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</si>
  <si>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</si>
  <si>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</si>
  <si>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</si>
  <si>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</si>
  <si>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</si>
  <si>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</si>
  <si>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</si>
  <si>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</si>
  <si>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</si>
  <si>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</si>
  <si>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</si>
  <si>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</si>
  <si>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</si>
  <si>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</si>
  <si>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</si>
  <si>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</si>
  <si>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</si>
  <si>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</si>
  <si>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</si>
  <si>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</si>
  <si>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</si>
  <si>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</si>
  <si>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</si>
  <si>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</si>
  <si>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</si>
  <si>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</si>
  <si>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</si>
  <si>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</si>
  <si>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</si>
  <si>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</si>
  <si>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</si>
  <si>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</si>
  <si>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</si>
  <si>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</si>
  <si>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</si>
  <si>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</si>
  <si>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</si>
  <si>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</si>
  <si>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</si>
  <si>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</si>
  <si>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</si>
  <si>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</si>
  <si>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</si>
  <si>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</si>
  <si>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</si>
  <si>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</si>
  <si>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</si>
  <si>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</si>
  <si>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</si>
  <si>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</si>
  <si>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</si>
  <si>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</si>
  <si>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</si>
  <si>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</si>
  <si>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</si>
  <si>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</si>
  <si>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</si>
  <si>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</si>
  <si>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</si>
  <si>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</si>
  <si>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</si>
  <si>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</si>
  <si>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</si>
  <si>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</si>
  <si>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</si>
  <si>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</si>
  <si>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</si>
  <si>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</si>
  <si>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</si>
  <si>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</si>
  <si>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</si>
  <si>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</si>
  <si>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</si>
  <si>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</si>
  <si>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</si>
  <si>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</si>
  <si>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</si>
  <si>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</si>
  <si>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</si>
  <si>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</si>
  <si>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</si>
  <si>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</si>
  <si>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</si>
  <si>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</si>
  <si>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</si>
  <si>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</si>
  <si>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</si>
  <si>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</si>
  <si>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</si>
  <si>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</si>
  <si>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</si>
  <si>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</si>
  <si>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</si>
  <si>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</si>
  <si>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</si>
  <si>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</si>
  <si>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</si>
  <si>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</si>
  <si>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</si>
  <si>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</si>
  <si>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</si>
  <si>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</si>
  <si>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</si>
  <si>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</si>
  <si>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</si>
  <si>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</si>
  <si>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</si>
  <si>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</si>
  <si>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</si>
  <si>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</si>
  <si>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</si>
  <si>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</si>
  <si>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</si>
  <si>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</si>
  <si>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</si>
  <si>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</si>
  <si>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</si>
  <si>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</si>
  <si>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</si>
  <si>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</si>
  <si>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</si>
  <si>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</si>
  <si>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</si>
  <si>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</si>
  <si>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</si>
  <si>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</si>
  <si>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</si>
  <si>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</si>
  <si>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</si>
  <si>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</si>
  <si>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</si>
  <si>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</si>
  <si>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</si>
  <si>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</si>
  <si>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</si>
  <si>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</si>
  <si>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</si>
  <si>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</si>
  <si>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</si>
  <si>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</si>
  <si>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</si>
  <si>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</si>
  <si>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</si>
  <si>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</si>
  <si>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</si>
  <si>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</si>
  <si>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</si>
  <si>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</si>
  <si>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</si>
  <si>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</si>
  <si>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</si>
  <si>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</si>
  <si>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Vlerat janë në Euro</t>
  </si>
  <si>
    <t>2024 Janar</t>
  </si>
  <si>
    <t>Insp.sanitar ne pika kufitare &amp; Qendra Rurale</t>
  </si>
  <si>
    <t>Pranimet  Janar-Mars</t>
  </si>
  <si>
    <t>2024-Shkurt</t>
  </si>
  <si>
    <t>2024-Mars</t>
  </si>
  <si>
    <t>Janar</t>
  </si>
  <si>
    <t>Shkurt</t>
  </si>
  <si>
    <t>Mars</t>
  </si>
  <si>
    <t xml:space="preserve">Pagesat </t>
  </si>
  <si>
    <t>Gjithsejt</t>
  </si>
  <si>
    <t>Gjithsej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</si>
</sst>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[Red]#,##0.00"/>
    <numFmt numFmtId="166" formatCode="0;[Red]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/>
    </xf>
    <xf numFmtId="166" fontId="30" fillId="2" borderId="12" xfId="1" applyNumberFormat="1" applyFont="1" applyFill="1" applyBorder="1" applyAlignment="1">
      <alignment horizontal="center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4" fontId="0" fillId="0" borderId="0" xfId="0" applyNumberFormat="1" applyProtection="1">
      <protection hidden="1"/>
    </xf>
    <xf numFmtId="0" fontId="31" fillId="2" borderId="0" xfId="0" applyFont="1" applyFill="1" applyProtection="1">
      <protection hidden="1"/>
    </xf>
    <xf numFmtId="43" fontId="0" fillId="0" borderId="0" xfId="1" applyFont="1" applyProtection="1">
      <protection hidden="1"/>
    </xf>
    <xf numFmtId="43" fontId="0" fillId="2" borderId="12" xfId="1" applyFont="1" applyFill="1" applyBorder="1" applyProtection="1">
      <protection hidden="1"/>
    </xf>
    <xf numFmtId="0" fontId="17" fillId="34" borderId="12" xfId="0" applyFont="1" applyFill="1" applyBorder="1" applyAlignment="1" applyProtection="1">
      <alignment horizontal="center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6.8554687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9" t="s">
        <v>609</v>
      </c>
      <c r="E1" s="57"/>
      <c r="F1" s="104" t="s">
        <v>891</v>
      </c>
      <c r="G1" s="57"/>
      <c r="H1" s="57"/>
      <c r="I1" s="57"/>
    </row>
    <row r="2" spans="1:11" ht="18.75" customHeight="1" x14ac:dyDescent="0.25">
      <c r="A2" s="63" t="s">
        <v>882</v>
      </c>
      <c r="B2" s="59"/>
      <c r="C2" s="59"/>
      <c r="D2" s="110"/>
      <c r="E2" s="60"/>
      <c r="F2" s="60"/>
      <c r="G2" s="60"/>
      <c r="H2" s="60"/>
      <c r="I2" s="60"/>
    </row>
    <row r="3" spans="1:11" ht="12.75" customHeight="1" x14ac:dyDescent="0.25">
      <c r="A3" s="98"/>
      <c r="B3" s="98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9"/>
      <c r="B4" s="107">
        <v>2024</v>
      </c>
      <c r="C4" s="100" t="s">
        <v>173</v>
      </c>
      <c r="D4" s="101" t="s">
        <v>169</v>
      </c>
      <c r="E4" s="102" t="s">
        <v>0</v>
      </c>
      <c r="F4" s="102" t="s">
        <v>32</v>
      </c>
      <c r="G4" s="102" t="s">
        <v>33</v>
      </c>
      <c r="H4" s="102" t="s">
        <v>21</v>
      </c>
      <c r="I4" s="102" t="s">
        <v>35</v>
      </c>
      <c r="K4" s="84"/>
    </row>
    <row r="5" spans="1:11" x14ac:dyDescent="0.25">
      <c r="A5" s="108">
        <v>2024</v>
      </c>
      <c r="B5" s="66" t="s">
        <v>888</v>
      </c>
      <c r="C5" s="78">
        <f>SUM(E5:I5)</f>
        <v>1228833.72</v>
      </c>
      <c r="D5" s="65"/>
      <c r="E5" s="76">
        <v>1228833.72</v>
      </c>
      <c r="F5" s="77"/>
      <c r="G5" s="77"/>
      <c r="H5" s="77"/>
      <c r="I5" s="78"/>
    </row>
    <row r="6" spans="1:11" x14ac:dyDescent="0.25">
      <c r="A6" s="108"/>
      <c r="B6" s="66" t="s">
        <v>889</v>
      </c>
      <c r="C6" s="78">
        <f>SUM(E6:I6)</f>
        <v>3685141.85</v>
      </c>
      <c r="D6" s="65"/>
      <c r="E6" s="76">
        <v>1267154.1400000001</v>
      </c>
      <c r="F6" s="79">
        <v>693301</v>
      </c>
      <c r="G6" s="76">
        <v>45895.74</v>
      </c>
      <c r="H6" s="79">
        <v>273726.93000000005</v>
      </c>
      <c r="I6" s="80">
        <v>1405064.04</v>
      </c>
    </row>
    <row r="7" spans="1:11" x14ac:dyDescent="0.25">
      <c r="A7" s="108"/>
      <c r="B7" s="66" t="s">
        <v>890</v>
      </c>
      <c r="C7" s="78">
        <f t="shared" ref="C7:C16" si="0">SUM(E7:I7)</f>
        <v>5662316.0199999996</v>
      </c>
      <c r="D7" s="65"/>
      <c r="E7" s="95">
        <v>1370668.94</v>
      </c>
      <c r="F7" s="96">
        <v>2680066.8499999996</v>
      </c>
      <c r="G7" s="96">
        <v>16075.33</v>
      </c>
      <c r="H7" s="95">
        <v>363274.66</v>
      </c>
      <c r="I7" s="96">
        <v>1232230.24</v>
      </c>
    </row>
    <row r="8" spans="1:11" x14ac:dyDescent="0.25">
      <c r="A8" s="108"/>
      <c r="B8" s="66"/>
      <c r="C8" s="78">
        <f t="shared" si="0"/>
        <v>0</v>
      </c>
      <c r="D8" s="65"/>
      <c r="E8" s="76"/>
      <c r="F8" s="77"/>
      <c r="G8" s="77"/>
      <c r="H8" s="77"/>
      <c r="I8" s="80"/>
    </row>
    <row r="9" spans="1:11" x14ac:dyDescent="0.25">
      <c r="A9" s="108"/>
      <c r="B9" s="66"/>
      <c r="C9" s="78">
        <f t="shared" si="0"/>
        <v>0</v>
      </c>
      <c r="D9" s="65"/>
      <c r="E9" s="81"/>
      <c r="F9" s="81"/>
      <c r="G9" s="81"/>
      <c r="H9" s="81"/>
      <c r="I9" s="76"/>
    </row>
    <row r="10" spans="1:11" x14ac:dyDescent="0.25">
      <c r="A10" s="108"/>
      <c r="B10" s="66"/>
      <c r="C10" s="106">
        <f t="shared" si="0"/>
        <v>0</v>
      </c>
      <c r="D10" s="65"/>
      <c r="E10" s="81"/>
      <c r="F10" s="81"/>
      <c r="G10" s="81"/>
      <c r="H10" s="76"/>
      <c r="I10" s="76"/>
    </row>
    <row r="11" spans="1:11" x14ac:dyDescent="0.25">
      <c r="A11" s="108"/>
      <c r="B11" s="66"/>
      <c r="C11" s="78">
        <f t="shared" si="0"/>
        <v>0</v>
      </c>
      <c r="D11" s="65"/>
      <c r="E11" s="76"/>
      <c r="F11" s="78"/>
      <c r="G11" s="81"/>
      <c r="H11" s="78"/>
      <c r="I11" s="82"/>
    </row>
    <row r="12" spans="1:11" x14ac:dyDescent="0.25">
      <c r="A12" s="108"/>
      <c r="B12" s="66"/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8"/>
      <c r="B13" s="66"/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8"/>
      <c r="B14" s="66"/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8"/>
      <c r="B15" s="66"/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8"/>
      <c r="B16" s="66"/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8"/>
      <c r="B17" s="73" t="s">
        <v>892</v>
      </c>
      <c r="C17" s="85">
        <f>SUM(C5:C16)</f>
        <v>10576291.59</v>
      </c>
      <c r="D17" s="74"/>
      <c r="E17" s="75">
        <f>SUM(E5:E16)</f>
        <v>3866656.8000000003</v>
      </c>
      <c r="F17" s="75">
        <f t="shared" ref="F17:I17" si="1">SUM(F5:F16)</f>
        <v>3373367.8499999996</v>
      </c>
      <c r="G17" s="75">
        <f t="shared" si="1"/>
        <v>61971.07</v>
      </c>
      <c r="H17" s="75">
        <f t="shared" si="1"/>
        <v>637001.59000000008</v>
      </c>
      <c r="I17" s="75">
        <f t="shared" si="1"/>
        <v>2637294.2800000003</v>
      </c>
    </row>
    <row r="19" spans="1:9" x14ac:dyDescent="0.25">
      <c r="C19" s="105"/>
    </row>
    <row r="20" spans="1:9" x14ac:dyDescent="0.25">
      <c r="C20" s="84"/>
      <c r="E20" s="84"/>
      <c r="I20" s="84"/>
    </row>
    <row r="21" spans="1:9" x14ac:dyDescent="0.25">
      <c r="C21" s="84"/>
      <c r="E21" s="84"/>
    </row>
    <row r="22" spans="1:9" x14ac:dyDescent="0.25">
      <c r="D22" s="103"/>
    </row>
    <row r="23" spans="1:9" x14ac:dyDescent="0.25">
      <c r="D23" s="103"/>
    </row>
    <row r="24" spans="1:9" x14ac:dyDescent="0.25">
      <c r="D24" s="103"/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T103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P27" sqref="P27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5.5703125" style="1" customWidth="1"/>
    <col min="5" max="5" width="23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1" width="15.5703125" customWidth="1"/>
    <col min="12" max="12" width="16" customWidth="1"/>
    <col min="13" max="13" width="14.5703125" customWidth="1"/>
    <col min="14" max="14" width="18.42578125" customWidth="1"/>
    <col min="16" max="16" width="19.7109375" customWidth="1"/>
    <col min="17" max="17" width="13" customWidth="1"/>
    <col min="19" max="19" width="14" customWidth="1"/>
    <col min="20" max="20" width="13.42578125" customWidth="1"/>
  </cols>
  <sheetData>
    <row r="1" spans="1:20" s="2" customFormat="1" ht="26.25" customHeight="1" x14ac:dyDescent="0.3">
      <c r="A1" s="9" t="s">
        <v>171</v>
      </c>
      <c r="B1" s="9"/>
      <c r="D1" s="3"/>
      <c r="E1" s="104" t="s">
        <v>885</v>
      </c>
      <c r="F1" s="3"/>
    </row>
    <row r="2" spans="1:20" s="2" customFormat="1" ht="17.25" customHeight="1" x14ac:dyDescent="0.25">
      <c r="A2" s="61" t="s">
        <v>868</v>
      </c>
      <c r="E2" s="3"/>
      <c r="F2" s="3"/>
    </row>
    <row r="3" spans="1:20" s="1" customFormat="1" ht="82.5" customHeight="1" x14ac:dyDescent="0.25">
      <c r="A3" s="62" t="s">
        <v>172</v>
      </c>
      <c r="B3" s="62" t="s">
        <v>39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88" t="s">
        <v>884</v>
      </c>
      <c r="L3" s="54" t="s">
        <v>869</v>
      </c>
      <c r="M3" s="54" t="s">
        <v>880</v>
      </c>
      <c r="N3" s="54" t="s">
        <v>879</v>
      </c>
    </row>
    <row r="4" spans="1:20" s="1" customFormat="1" ht="15" customHeight="1" x14ac:dyDescent="0.25">
      <c r="A4" s="62"/>
      <c r="B4" s="62"/>
      <c r="C4" s="90"/>
      <c r="D4" s="90"/>
      <c r="E4" s="90"/>
      <c r="F4" s="90"/>
      <c r="G4" s="90"/>
      <c r="H4" s="90"/>
      <c r="I4" s="91"/>
      <c r="J4" s="90"/>
      <c r="K4" s="90"/>
      <c r="L4" s="54"/>
      <c r="M4" s="54"/>
      <c r="N4" s="54"/>
    </row>
    <row r="5" spans="1:20" s="2" customFormat="1" x14ac:dyDescent="0.25">
      <c r="A5" s="94"/>
      <c r="B5" s="72" t="s">
        <v>883</v>
      </c>
      <c r="C5" s="96">
        <v>66478.149999999994</v>
      </c>
      <c r="D5" s="97"/>
      <c r="E5" s="97">
        <v>110105</v>
      </c>
      <c r="F5" s="97">
        <v>289500.46000000002</v>
      </c>
      <c r="G5" s="96">
        <v>2300</v>
      </c>
      <c r="H5" s="96">
        <v>19779.5</v>
      </c>
      <c r="I5" s="96">
        <v>19724.55</v>
      </c>
      <c r="J5" s="96">
        <v>47099.86</v>
      </c>
      <c r="K5" s="96">
        <v>300</v>
      </c>
      <c r="L5" s="96">
        <v>23157.08</v>
      </c>
      <c r="M5" s="96"/>
      <c r="N5" s="96">
        <f>C5+D5+E5+F5+G5+H5+I5+J5+K5+L5+M5</f>
        <v>578444.6</v>
      </c>
    </row>
    <row r="6" spans="1:20" s="2" customFormat="1" x14ac:dyDescent="0.25">
      <c r="A6" s="94"/>
      <c r="B6" s="72" t="s">
        <v>886</v>
      </c>
      <c r="C6" s="96">
        <v>75470.97</v>
      </c>
      <c r="D6" s="97"/>
      <c r="E6" s="97">
        <v>235855</v>
      </c>
      <c r="F6" s="97">
        <v>273911.84999999998</v>
      </c>
      <c r="G6" s="96">
        <v>2870</v>
      </c>
      <c r="H6" s="96">
        <v>24755</v>
      </c>
      <c r="I6" s="96">
        <v>28522.39</v>
      </c>
      <c r="J6" s="96">
        <v>59801.21</v>
      </c>
      <c r="K6" s="96">
        <v>2640</v>
      </c>
      <c r="L6" s="96">
        <v>8851.5</v>
      </c>
      <c r="M6" s="96">
        <v>13572.24</v>
      </c>
      <c r="N6" s="96">
        <f>C6+D6+E6+F6+G6+H6+I6+J6+K6+L6+M6</f>
        <v>726250.15999999992</v>
      </c>
    </row>
    <row r="7" spans="1:20" s="2" customFormat="1" ht="16.5" x14ac:dyDescent="0.3">
      <c r="A7" s="94"/>
      <c r="B7" s="72" t="s">
        <v>887</v>
      </c>
      <c r="C7" s="96">
        <v>86999.5</v>
      </c>
      <c r="D7" s="97"/>
      <c r="E7" s="97">
        <v>252995</v>
      </c>
      <c r="F7" s="97">
        <v>335278.24</v>
      </c>
      <c r="G7" s="96">
        <v>2855</v>
      </c>
      <c r="H7" s="96">
        <v>28574</v>
      </c>
      <c r="I7" s="96">
        <v>33394.559999999998</v>
      </c>
      <c r="J7" s="96">
        <v>55046.34</v>
      </c>
      <c r="K7" s="96">
        <v>2030</v>
      </c>
      <c r="L7" s="96">
        <v>3840</v>
      </c>
      <c r="M7" s="96">
        <v>2067.63</v>
      </c>
      <c r="N7" s="96">
        <f>C7+D7+E7+F7+G7+H7+I7+J7+K7+L7+M7</f>
        <v>803080.27</v>
      </c>
      <c r="S7" s="67"/>
      <c r="T7" s="67"/>
    </row>
    <row r="8" spans="1:20" s="2" customFormat="1" x14ac:dyDescent="0.25">
      <c r="A8" s="94"/>
      <c r="B8" s="94"/>
      <c r="C8" s="96"/>
      <c r="D8" s="97"/>
      <c r="E8" s="97"/>
      <c r="F8" s="97"/>
      <c r="G8" s="96"/>
      <c r="H8" s="96"/>
      <c r="I8" s="96"/>
      <c r="J8" s="96"/>
      <c r="K8" s="96"/>
      <c r="L8" s="96"/>
      <c r="M8" s="96"/>
      <c r="N8" s="96"/>
      <c r="P8" s="64"/>
    </row>
    <row r="9" spans="1:20" s="2" customFormat="1" x14ac:dyDescent="0.25">
      <c r="A9" s="94"/>
      <c r="B9" s="94"/>
      <c r="C9" s="96"/>
      <c r="D9" s="97"/>
      <c r="E9" s="97"/>
      <c r="F9" s="97"/>
      <c r="G9" s="96"/>
      <c r="H9" s="96"/>
      <c r="I9" s="96"/>
      <c r="J9" s="96"/>
      <c r="K9" s="96"/>
      <c r="L9" s="96"/>
      <c r="M9" s="96"/>
      <c r="N9" s="96"/>
    </row>
    <row r="10" spans="1:20" s="2" customFormat="1" x14ac:dyDescent="0.25">
      <c r="A10" s="94"/>
      <c r="B10" s="94"/>
      <c r="C10" s="96"/>
      <c r="D10" s="97"/>
      <c r="E10" s="97"/>
      <c r="F10" s="97"/>
      <c r="G10" s="96"/>
      <c r="H10" s="96"/>
      <c r="I10" s="96"/>
      <c r="J10" s="96"/>
      <c r="K10" s="96"/>
      <c r="L10" s="96"/>
      <c r="M10" s="96"/>
      <c r="N10" s="96"/>
    </row>
    <row r="11" spans="1:20" s="2" customFormat="1" x14ac:dyDescent="0.25">
      <c r="A11" s="94"/>
      <c r="B11" s="94"/>
      <c r="C11" s="96"/>
      <c r="D11" s="97"/>
      <c r="E11" s="97"/>
      <c r="F11" s="97"/>
      <c r="G11" s="96"/>
      <c r="H11" s="96"/>
      <c r="I11" s="96"/>
      <c r="J11" s="96"/>
      <c r="K11" s="96"/>
      <c r="L11" s="96"/>
      <c r="M11" s="96"/>
      <c r="N11" s="96"/>
    </row>
    <row r="12" spans="1:20" s="2" customFormat="1" x14ac:dyDescent="0.25">
      <c r="A12" s="94"/>
      <c r="B12" s="94"/>
      <c r="C12" s="96"/>
      <c r="D12" s="97"/>
      <c r="E12" s="97"/>
      <c r="F12" s="97"/>
      <c r="G12" s="96"/>
      <c r="H12" s="96"/>
      <c r="I12" s="96"/>
      <c r="J12" s="96"/>
      <c r="K12" s="96"/>
      <c r="L12" s="96"/>
      <c r="M12" s="96"/>
      <c r="N12" s="96"/>
    </row>
    <row r="13" spans="1:20" s="2" customFormat="1" x14ac:dyDescent="0.25">
      <c r="A13" s="94"/>
      <c r="B13" s="94"/>
      <c r="C13" s="96"/>
      <c r="D13" s="97"/>
      <c r="E13" s="97"/>
      <c r="F13" s="97"/>
      <c r="G13" s="96"/>
      <c r="H13" s="96"/>
      <c r="I13" s="96"/>
      <c r="J13" s="96"/>
      <c r="K13" s="96"/>
      <c r="L13" s="96"/>
      <c r="M13" s="96"/>
      <c r="N13" s="96">
        <f>C13+D13+E13+F13+G13+H13+I13+J13</f>
        <v>0</v>
      </c>
    </row>
    <row r="14" spans="1:20" s="2" customFormat="1" x14ac:dyDescent="0.25">
      <c r="A14" s="94"/>
      <c r="B14" s="94"/>
      <c r="C14" s="96"/>
      <c r="D14" s="97"/>
      <c r="E14" s="97"/>
      <c r="F14" s="97"/>
      <c r="G14" s="96"/>
      <c r="H14" s="96"/>
      <c r="I14" s="96"/>
      <c r="J14" s="96"/>
      <c r="K14" s="96"/>
      <c r="L14" s="96"/>
      <c r="M14" s="96"/>
      <c r="N14" s="96">
        <f>C14+D14+E14+F14+G14+H14+I14+J14+L14+M14</f>
        <v>0</v>
      </c>
    </row>
    <row r="15" spans="1:20" s="2" customFormat="1" x14ac:dyDescent="0.25">
      <c r="A15" s="94"/>
      <c r="B15" s="94"/>
      <c r="C15" s="96"/>
      <c r="D15" s="97"/>
      <c r="E15" s="97"/>
      <c r="F15" s="97"/>
      <c r="G15" s="96"/>
      <c r="H15" s="96"/>
      <c r="I15" s="96"/>
      <c r="J15" s="96"/>
      <c r="K15" s="96"/>
      <c r="L15" s="96"/>
      <c r="M15" s="96"/>
      <c r="N15" s="96">
        <f>C15+D15+E15+F15+G15+H15+I15+J15+L15+M15</f>
        <v>0</v>
      </c>
    </row>
    <row r="16" spans="1:20" s="2" customFormat="1" x14ac:dyDescent="0.25">
      <c r="A16" s="94"/>
      <c r="B16" s="94"/>
      <c r="C16" s="96"/>
      <c r="D16" s="97"/>
      <c r="E16" s="97"/>
      <c r="F16" s="97"/>
      <c r="G16" s="96"/>
      <c r="H16" s="96"/>
      <c r="I16" s="96"/>
      <c r="J16" s="96"/>
      <c r="K16" s="96"/>
      <c r="L16" s="96"/>
      <c r="M16" s="96"/>
      <c r="N16" s="96">
        <v>0</v>
      </c>
    </row>
    <row r="17" spans="1:14" s="2" customFormat="1" x14ac:dyDescent="0.25">
      <c r="A17" s="94"/>
      <c r="B17" s="92" t="s">
        <v>893</v>
      </c>
      <c r="C17" s="93">
        <f>C5+C6+C7+C8+C9+C10+C11+C12+C13+C14+C15+C16</f>
        <v>228948.62</v>
      </c>
      <c r="D17" s="93">
        <f t="shared" ref="D17:N17" si="0">D5+D6+D7+D8+D9+D10+D11+D12+D13+D14+D15+D16</f>
        <v>0</v>
      </c>
      <c r="E17" s="93">
        <f t="shared" si="0"/>
        <v>598955</v>
      </c>
      <c r="F17" s="93">
        <f t="shared" si="0"/>
        <v>898690.55</v>
      </c>
      <c r="G17" s="93">
        <f t="shared" si="0"/>
        <v>8025</v>
      </c>
      <c r="H17" s="93">
        <f t="shared" si="0"/>
        <v>73108.5</v>
      </c>
      <c r="I17" s="93">
        <f t="shared" si="0"/>
        <v>81641.5</v>
      </c>
      <c r="J17" s="93">
        <f t="shared" si="0"/>
        <v>161947.41</v>
      </c>
      <c r="K17" s="93">
        <f t="shared" si="0"/>
        <v>4970</v>
      </c>
      <c r="L17" s="93">
        <f t="shared" si="0"/>
        <v>35848.58</v>
      </c>
      <c r="M17" s="93">
        <f t="shared" si="0"/>
        <v>15639.869999999999</v>
      </c>
      <c r="N17" s="93">
        <f t="shared" si="0"/>
        <v>2107775.0299999998</v>
      </c>
    </row>
    <row r="18" spans="1:14" s="2" customFormat="1" x14ac:dyDescent="0.25">
      <c r="D18" s="3"/>
      <c r="E18" s="3"/>
      <c r="F18" s="3"/>
    </row>
    <row r="19" spans="1:14" s="2" customFormat="1" x14ac:dyDescent="0.25">
      <c r="D19" s="3"/>
      <c r="E19" s="3"/>
      <c r="F19" s="3"/>
    </row>
    <row r="20" spans="1:14" s="2" customFormat="1" x14ac:dyDescent="0.25">
      <c r="D20" s="3"/>
      <c r="E20" s="3"/>
      <c r="F20" s="3"/>
    </row>
    <row r="21" spans="1:14" s="2" customFormat="1" x14ac:dyDescent="0.25">
      <c r="D21" s="3"/>
      <c r="E21" s="3"/>
      <c r="F21" s="3"/>
    </row>
    <row r="22" spans="1:14" s="2" customFormat="1" x14ac:dyDescent="0.25">
      <c r="D22" s="3"/>
      <c r="E22" s="3"/>
      <c r="F22" s="3"/>
    </row>
    <row r="23" spans="1:14" s="2" customFormat="1" x14ac:dyDescent="0.25">
      <c r="D23" s="3"/>
      <c r="E23" s="3"/>
      <c r="F23" s="3"/>
    </row>
    <row r="24" spans="1:14" s="2" customFormat="1" x14ac:dyDescent="0.25">
      <c r="D24" s="3"/>
      <c r="E24" s="3"/>
      <c r="F24" s="3"/>
    </row>
    <row r="25" spans="1:14" s="2" customFormat="1" x14ac:dyDescent="0.25">
      <c r="D25" s="3"/>
      <c r="E25" s="3"/>
      <c r="F25" s="3"/>
    </row>
    <row r="26" spans="1:14" s="2" customFormat="1" x14ac:dyDescent="0.25">
      <c r="D26" s="3"/>
      <c r="E26" s="3"/>
      <c r="F26" s="3"/>
    </row>
    <row r="27" spans="1:14" s="2" customFormat="1" x14ac:dyDescent="0.25">
      <c r="D27" s="3"/>
      <c r="E27" s="3"/>
      <c r="F27" s="3"/>
    </row>
    <row r="28" spans="1:14" s="2" customFormat="1" x14ac:dyDescent="0.25">
      <c r="D28" s="3"/>
      <c r="E28" s="3"/>
      <c r="F28" s="3"/>
    </row>
    <row r="29" spans="1:14" s="2" customFormat="1" x14ac:dyDescent="0.25">
      <c r="D29" s="3"/>
      <c r="E29" s="3"/>
      <c r="F29" s="3"/>
    </row>
    <row r="30" spans="1:14" s="2" customFormat="1" x14ac:dyDescent="0.25">
      <c r="D30" s="3"/>
      <c r="E30" s="3"/>
      <c r="F30" s="3"/>
    </row>
    <row r="31" spans="1:14" s="2" customFormat="1" x14ac:dyDescent="0.25">
      <c r="D31" s="3"/>
      <c r="E31" s="3"/>
      <c r="F31" s="3"/>
    </row>
    <row r="32" spans="1:14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9" s="2" customFormat="1" x14ac:dyDescent="0.25">
      <c r="D97" s="3"/>
      <c r="E97" s="3"/>
      <c r="F97" s="3"/>
    </row>
    <row r="98" spans="4:19" s="2" customFormat="1" x14ac:dyDescent="0.25">
      <c r="D98" s="3"/>
      <c r="E98" s="3"/>
      <c r="F98" s="3"/>
    </row>
    <row r="99" spans="4:19" s="2" customFormat="1" x14ac:dyDescent="0.25">
      <c r="D99" s="3"/>
      <c r="E99" s="3"/>
      <c r="F99" s="3"/>
    </row>
    <row r="100" spans="4:19" s="2" customFormat="1" x14ac:dyDescent="0.25">
      <c r="D100" s="3"/>
      <c r="E100" s="3"/>
      <c r="F100" s="3"/>
    </row>
    <row r="101" spans="4:19" s="2" customFormat="1" x14ac:dyDescent="0.25">
      <c r="D101" s="3"/>
      <c r="E101" s="3"/>
      <c r="F101" s="3"/>
    </row>
    <row r="102" spans="4:19" s="2" customFormat="1" x14ac:dyDescent="0.25">
      <c r="D102" s="3"/>
      <c r="E102" s="3"/>
      <c r="F102" s="3"/>
    </row>
    <row r="103" spans="4:19" s="2" customFormat="1" x14ac:dyDescent="0.25">
      <c r="D103" s="3"/>
      <c r="E103" s="3"/>
      <c r="F103" s="3"/>
      <c r="O103"/>
      <c r="P103"/>
      <c r="Q103"/>
      <c r="R103"/>
      <c r="S103"/>
    </row>
  </sheetData>
  <pageMargins left="0.25" right="0.25" top="0.75" bottom="0.75" header="0.3" footer="0.3"/>
  <pageSetup paperSize="9" scale="5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2025-04-08T13:36:18Z</dcterms:modified>
</cp:coreProperties>
</file>