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7FB282E5-83EF-44B0-A85D-56ED7E3508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GESAT" sheetId="6" r:id="rId1"/>
    <sheet name="PRANIMET" sheetId="17" r:id="rId2"/>
    <sheet name="L" sheetId="16" state="hidden" r:id="rId3"/>
  </sheets>
  <externalReferences>
    <externalReference r:id="rId4"/>
    <externalReference r:id="rId5"/>
    <externalReference r:id="rId6"/>
  </externalReferences>
  <definedNames>
    <definedName name="_xlnm.Print_Area" localSheetId="0">PAGESAT!$A$1:$I$3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7" l="1"/>
  <c r="L17" i="17"/>
  <c r="K17" i="17"/>
  <c r="J17" i="17"/>
  <c r="I17" i="17"/>
  <c r="H17" i="17"/>
  <c r="G17" i="17"/>
  <c r="F17" i="17"/>
  <c r="E17" i="17"/>
  <c r="D17" i="17"/>
  <c r="C17" i="17"/>
  <c r="N15" i="17"/>
  <c r="N14" i="17"/>
  <c r="N13" i="17"/>
  <c r="N7" i="17"/>
  <c r="N6" i="17"/>
  <c r="N5" i="17"/>
  <c r="C16" i="6" l="1"/>
  <c r="C15" i="6"/>
  <c r="C14" i="6"/>
  <c r="C13" i="6"/>
  <c r="C12" i="6"/>
  <c r="C11" i="6"/>
  <c r="C10" i="6"/>
  <c r="C9" i="6"/>
  <c r="C7" i="6"/>
  <c r="C6" i="6"/>
  <c r="C5" i="6"/>
  <c r="A1" i="6" l="1"/>
  <c r="I17" i="6"/>
  <c r="H17" i="6"/>
  <c r="G17" i="6"/>
  <c r="F17" i="6"/>
  <c r="C8" i="6"/>
  <c r="C17" i="6" s="1"/>
  <c r="E17" i="6"/>
</calcChain>
</file>

<file path=xl/sharedStrings.xml><?xml version="1.0" encoding="utf-8"?>
<sst xmlns="http://schemas.openxmlformats.org/spreadsheetml/2006/main" count="962" uniqueCount="889">
  <si>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</si>
  <si>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</si>
  <si>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</si>
  <si>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</si>
  <si>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</si>
  <si>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</si>
  <si>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</si>
  <si>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</si>
  <si>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</si>
  <si>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</si>
  <si>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</si>
  <si>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</si>
  <si>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</si>
  <si>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</si>
  <si>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</si>
  <si>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</si>
  <si>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</si>
  <si>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</si>
  <si>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</si>
  <si>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</si>
  <si>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</si>
  <si>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</si>
  <si>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</si>
  <si>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</si>
  <si>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</si>
  <si>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</si>
  <si>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</si>
  <si>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</si>
  <si>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</si>
  <si>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</si>
  <si>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</si>
  <si>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</si>
  <si>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</si>
  <si>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</si>
  <si>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</si>
  <si>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</si>
  <si>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</si>
  <si>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</si>
  <si>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</si>
  <si>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</si>
  <si>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</si>
  <si>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</si>
  <si>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</si>
  <si>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</si>
  <si>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</si>
  <si>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</si>
  <si>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</si>
  <si>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</si>
  <si>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</si>
  <si>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</si>
  <si>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</si>
  <si>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</si>
  <si>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</si>
  <si>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</si>
  <si>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</si>
  <si>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</si>
  <si>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</si>
  <si>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</si>
  <si>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</si>
  <si>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</si>
  <si>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</si>
  <si>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</si>
  <si>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</si>
  <si>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</si>
  <si>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</si>
  <si>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</si>
  <si>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</si>
  <si>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</si>
  <si>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</si>
  <si>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</si>
  <si>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</si>
  <si>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</si>
  <si>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</si>
  <si>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</si>
  <si>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</si>
  <si>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</si>
  <si>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</si>
  <si>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</si>
  <si>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</si>
  <si>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</si>
  <si>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</si>
  <si>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</si>
  <si>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</si>
  <si>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</si>
  <si>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</si>
  <si>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</si>
  <si>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</si>
  <si>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</si>
  <si>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</si>
  <si>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</si>
  <si>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</si>
  <si>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</si>
  <si>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</si>
  <si>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</si>
  <si>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</si>
  <si>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</si>
  <si>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</si>
  <si>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</si>
  <si>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</si>
  <si>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</si>
  <si>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</si>
  <si>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</si>
  <si>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</si>
  <si>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</si>
  <si>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</si>
  <si>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</si>
  <si>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</si>
  <si>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</si>
  <si>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</si>
  <si>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</si>
  <si>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</si>
  <si>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</si>
  <si>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</si>
  <si>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</si>
  <si>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</si>
  <si>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</si>
  <si>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</si>
  <si>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</si>
  <si>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</si>
  <si>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</si>
  <si>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</si>
  <si>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</si>
  <si>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</si>
  <si>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</si>
  <si>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</si>
  <si>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</si>
  <si>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</si>
  <si>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</si>
  <si>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</si>
  <si>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</si>
  <si>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</si>
  <si>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</si>
  <si>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</si>
  <si>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</si>
  <si>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</si>
  <si>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</si>
  <si>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</si>
  <si>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</si>
  <si>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</si>
  <si>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</si>
  <si>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</si>
  <si>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</si>
  <si>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</si>
  <si>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</si>
  <si>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</si>
  <si>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</si>
  <si>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</si>
  <si>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</si>
  <si>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</si>
  <si>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</si>
  <si>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</si>
  <si>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</si>
  <si>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</si>
  <si>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</si>
  <si>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</si>
  <si>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</si>
  <si>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</si>
  <si>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</si>
  <si>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</si>
  <si>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</si>
  <si>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</si>
  <si>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</si>
  <si>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</si>
  <si>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</si>
  <si>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</si>
  <si>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</si>
  <si>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</si>
  <si>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</si>
  <si>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</si>
  <si>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</si>
  <si>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</si>
  <si>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</si>
  <si>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</si>
  <si>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</si>
  <si>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</si>
  <si>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</si>
  <si>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</si>
  <si>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</si>
  <si>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</si>
  <si>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</si>
  <si>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</si>
  <si>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</si>
  <si>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</si>
  <si>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</si>
  <si>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</si>
  <si>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</si>
  <si>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</si>
  <si>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</si>
  <si>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</si>
  <si>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</si>
  <si>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</si>
  <si>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</si>
  <si>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</si>
  <si>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</si>
  <si>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</si>
  <si>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</si>
  <si>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</si>
  <si>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</si>
  <si>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</si>
  <si>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</si>
  <si>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</si>
  <si>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</si>
  <si>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</si>
  <si>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</si>
  <si>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</si>
  <si>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</si>
  <si>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</si>
  <si>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</si>
  <si>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</si>
  <si>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</si>
  <si>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</si>
  <si>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</si>
  <si>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</si>
  <si>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</si>
  <si>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</si>
  <si>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</si>
  <si>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</si>
  <si>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</si>
  <si>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</si>
  <si>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</si>
  <si>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</si>
  <si>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</si>
  <si>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</si>
  <si>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</si>
  <si>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</si>
  <si>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</si>
  <si>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</si>
  <si>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</si>
  <si>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</si>
  <si>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</si>
  <si>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</si>
  <si>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</si>
  <si>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</si>
  <si>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</si>
  <si>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</si>
  <si>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</si>
  <si>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</si>
  <si>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</si>
  <si>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</si>
  <si>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</si>
  <si>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</si>
  <si>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</si>
  <si>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</si>
  <si>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</si>
  <si>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</si>
  <si>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</si>
  <si>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</si>
  <si>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</si>
  <si>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</si>
  <si>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</si>
  <si>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</si>
  <si>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</si>
  <si>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</si>
  <si>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</si>
  <si>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</si>
  <si>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</si>
  <si>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</si>
  <si>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</si>
  <si>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</si>
  <si>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</si>
  <si>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</si>
  <si>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</si>
  <si>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</si>
  <si>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</si>
  <si>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</si>
  <si>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</si>
  <si>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</si>
  <si>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</si>
  <si>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</si>
  <si>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</si>
  <si>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</si>
  <si>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</si>
  <si>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</si>
  <si>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</si>
  <si>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</si>
  <si>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</si>
  <si>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</si>
  <si>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</si>
  <si>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</si>
  <si>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</si>
  <si>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</si>
  <si>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</si>
  <si>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</si>
  <si>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</si>
  <si>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</si>
  <si>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</si>
  <si>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</si>
  <si>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</si>
  <si>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</si>
  <si>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</si>
  <si>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</si>
  <si>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</si>
  <si>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</si>
  <si>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</si>
  <si>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</si>
  <si>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</si>
  <si>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</si>
  <si>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</si>
  <si>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</si>
  <si>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</si>
  <si>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</si>
  <si>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</si>
  <si>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</si>
  <si>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</si>
  <si>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</si>
  <si>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</si>
  <si>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</si>
  <si>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</si>
  <si>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</si>
  <si>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</si>
  <si>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</si>
  <si>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</si>
  <si>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</si>
  <si>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</si>
  <si>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</si>
  <si>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</si>
  <si>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</si>
  <si>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</si>
  <si>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</si>
  <si>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</si>
  <si>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</si>
  <si>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</si>
  <si>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</si>
  <si>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</si>
  <si>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</si>
  <si>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</si>
  <si>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</si>
  <si>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</si>
  <si>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</si>
  <si>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</si>
  <si>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</si>
  <si>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</si>
  <si>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</si>
  <si>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</si>
  <si>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</si>
  <si>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</si>
  <si>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</si>
  <si>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</si>
  <si>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</si>
  <si>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</si>
  <si>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</si>
  <si>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</si>
  <si>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</si>
  <si>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</si>
  <si>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</si>
  <si>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</si>
  <si>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</si>
  <si>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</si>
  <si>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</si>
  <si>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</si>
  <si>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</si>
  <si>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</si>
  <si>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</si>
  <si>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</si>
  <si>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</si>
  <si>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</si>
  <si>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</si>
  <si>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</si>
  <si>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</si>
  <si>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</si>
  <si>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</si>
  <si>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</si>
  <si>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</si>
  <si>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</si>
  <si>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</si>
  <si>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</si>
  <si>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</si>
  <si>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</si>
  <si>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</si>
  <si>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</si>
  <si>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</si>
  <si>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</si>
  <si>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</si>
  <si>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</si>
  <si>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</si>
  <si>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</si>
  <si>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</si>
  <si>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</si>
  <si>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</si>
  <si>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</si>
  <si>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</si>
  <si>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</si>
  <si>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</si>
  <si>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</si>
  <si>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</si>
  <si>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</si>
  <si>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</si>
  <si>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</si>
  <si>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</si>
  <si>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</si>
  <si>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</si>
  <si>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</si>
  <si>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</si>
  <si>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</si>
  <si>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</si>
  <si>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</si>
  <si>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</si>
  <si>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</si>
  <si>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</si>
  <si>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</si>
  <si>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</si>
  <si>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</si>
  <si>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</si>
  <si>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</si>
  <si>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</si>
  <si>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</si>
  <si>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</si>
  <si>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</si>
  <si>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</si>
  <si>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</si>
  <si>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</si>
  <si>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</si>
  <si>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</si>
  <si>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</si>
  <si>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</si>
  <si>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</si>
  <si>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</si>
  <si>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</si>
  <si>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</si>
  <si>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</si>
  <si>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</si>
  <si>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</si>
  <si>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</si>
  <si>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</si>
  <si>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</si>
  <si>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</si>
  <si>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</si>
  <si>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</si>
  <si>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</si>
  <si>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</si>
  <si>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</si>
  <si>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</si>
  <si>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</si>
  <si>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</si>
  <si>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</si>
  <si>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</si>
  <si>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</si>
  <si>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</si>
  <si>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</si>
  <si>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</si>
  <si>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</si>
  <si>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</si>
  <si>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</si>
  <si>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</si>
  <si>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</si>
  <si>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</si>
  <si>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</si>
  <si>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</si>
  <si>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</si>
  <si>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</si>
  <si>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</si>
  <si>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</si>
  <si>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</si>
  <si>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</si>
  <si>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</si>
  <si>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</si>
  <si>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</si>
  <si>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</si>
  <si>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</si>
  <si>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</si>
  <si>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</si>
  <si>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</si>
  <si>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</si>
  <si>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</si>
  <si>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</si>
  <si>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</si>
  <si>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</si>
  <si>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</si>
  <si>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</si>
  <si>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</si>
  <si>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</si>
  <si>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</si>
  <si>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</si>
  <si>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</si>
  <si>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</si>
  <si>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</si>
  <si>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</si>
  <si>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</si>
  <si>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</si>
  <si>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</si>
  <si>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</si>
  <si>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</si>
  <si>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</si>
  <si>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</si>
  <si>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</si>
  <si>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</si>
  <si>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</si>
  <si>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</si>
  <si>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</si>
  <si>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</si>
  <si>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</si>
  <si>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</si>
  <si>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</si>
  <si>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</si>
  <si>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</si>
  <si>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</si>
  <si>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</si>
  <si>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</si>
  <si>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</si>
  <si>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</si>
  <si>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</si>
  <si>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</si>
  <si>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</si>
  <si>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</si>
  <si>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</si>
  <si>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</si>
  <si>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</si>
  <si>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</si>
  <si>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</si>
  <si>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</si>
  <si>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</si>
  <si>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</si>
  <si>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</si>
  <si>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</si>
  <si>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</si>
  <si>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</si>
  <si>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</si>
  <si>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</si>
  <si>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</si>
  <si>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</si>
  <si>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</si>
  <si>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</si>
  <si>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</si>
  <si>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</si>
  <si>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</si>
  <si>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</si>
  <si>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</si>
  <si>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</si>
  <si>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</si>
  <si>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</si>
  <si>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</si>
  <si>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</si>
  <si>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</si>
  <si>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</si>
  <si>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</si>
  <si>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</si>
  <si>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</si>
  <si>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</si>
  <si>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</si>
  <si>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</si>
  <si>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</si>
  <si>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</si>
  <si>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</si>
  <si>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</si>
  <si>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</si>
  <si>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</si>
  <si>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</si>
  <si>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</si>
  <si>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</si>
  <si>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</si>
  <si>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</si>
  <si>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</si>
  <si>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</si>
  <si>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</si>
  <si>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</si>
  <si>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</si>
  <si>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</si>
  <si>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</si>
  <si>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</si>
  <si>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</si>
  <si>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</si>
  <si>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</si>
  <si>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</si>
  <si>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</si>
  <si>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</si>
  <si>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</si>
  <si>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</si>
  <si>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</si>
  <si>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</si>
  <si>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</si>
  <si>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</si>
  <si>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</si>
  <si>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</si>
  <si>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</si>
  <si>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</si>
  <si>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</si>
  <si>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</si>
  <si>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</si>
  <si>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</si>
  <si>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</si>
  <si>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</si>
  <si>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</si>
  <si>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</si>
  <si>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</si>
  <si>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</si>
  <si>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</si>
  <si>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</si>
  <si>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</si>
  <si>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</si>
  <si>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</si>
  <si>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</si>
  <si>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</si>
  <si>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</si>
  <si>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</si>
  <si>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</si>
  <si>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</si>
  <si>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</si>
  <si>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</si>
  <si>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</si>
  <si>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</si>
  <si>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</si>
  <si>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</si>
  <si>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</si>
  <si>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</si>
  <si>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</si>
  <si>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</si>
  <si>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</si>
  <si>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</si>
  <si>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</si>
  <si>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</si>
  <si>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</si>
  <si>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</si>
  <si>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</si>
  <si>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</si>
  <si>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</si>
  <si>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</si>
  <si>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</si>
  <si>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</si>
  <si>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</si>
  <si>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</si>
  <si>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</si>
  <si>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</si>
  <si>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</si>
  <si>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</si>
  <si>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</si>
  <si>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</si>
  <si>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</si>
  <si>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</si>
  <si>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</si>
  <si>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</si>
  <si>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</si>
  <si>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</si>
  <si>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</si>
  <si>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</si>
  <si>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</si>
  <si>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</si>
  <si>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</si>
  <si>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</si>
  <si>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</si>
  <si>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</si>
  <si>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</si>
  <si>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</si>
  <si>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</si>
  <si>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</si>
  <si>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</si>
  <si>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</si>
  <si>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</si>
  <si>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</si>
  <si>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</si>
  <si>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</si>
  <si>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</si>
  <si>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</si>
  <si>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</si>
  <si>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</si>
  <si>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</si>
  <si>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</si>
  <si>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</si>
  <si>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</si>
  <si>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</si>
  <si>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</si>
  <si>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</si>
  <si>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</si>
  <si>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</si>
  <si>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</si>
  <si>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</si>
  <si>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</si>
  <si>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</si>
  <si>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</si>
  <si>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</si>
  <si>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</si>
  <si>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</si>
  <si>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</si>
  <si>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</si>
  <si>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</si>
  <si>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</si>
  <si>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</si>
  <si>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</si>
  <si>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</si>
  <si>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</si>
  <si>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</si>
  <si>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</si>
  <si>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</si>
  <si>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</si>
  <si>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</si>
  <si>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</si>
  <si>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</si>
  <si>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</si>
  <si>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</si>
  <si>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</si>
  <si>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</si>
  <si>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</si>
  <si>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</si>
  <si>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</si>
  <si>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</si>
  <si>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</si>
  <si>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</si>
  <si>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</si>
  <si>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</si>
  <si>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</si>
  <si>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</si>
  <si>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</si>
  <si>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</si>
  <si>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</si>
  <si>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</si>
  <si>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</si>
  <si>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</si>
  <si>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</si>
  <si>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</si>
  <si>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</si>
  <si>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</si>
  <si>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</si>
  <si>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</si>
  <si>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</si>
  <si>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</si>
  <si>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</si>
  <si>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</si>
  <si>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</si>
  <si>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</si>
  <si>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</si>
  <si>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</si>
  <si>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</si>
  <si>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</si>
  <si>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</si>
  <si>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</si>
  <si>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</si>
  <si>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</si>
  <si>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</si>
  <si>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</si>
  <si>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</si>
  <si>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</si>
  <si>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</si>
  <si>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</si>
  <si>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</si>
  <si>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</si>
  <si>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</si>
  <si>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</si>
  <si>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</si>
  <si>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</si>
  <si>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</si>
  <si>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</si>
  <si>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</si>
  <si>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</si>
  <si>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</si>
  <si>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</si>
  <si>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</si>
  <si>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</si>
  <si>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</si>
  <si>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</si>
  <si>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</si>
  <si>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</si>
  <si>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</si>
  <si>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</si>
  <si>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</si>
  <si>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</si>
  <si>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</si>
  <si>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</si>
  <si>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</si>
  <si>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</si>
  <si>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</si>
  <si>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</si>
  <si>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</si>
  <si>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</si>
  <si>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</si>
  <si>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</si>
  <si>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</si>
  <si>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</si>
  <si>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</si>
  <si>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</si>
  <si>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</si>
  <si>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</si>
  <si>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</si>
  <si>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</si>
  <si>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</si>
  <si>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</si>
  <si>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</si>
  <si>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</si>
  <si>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</si>
  <si>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</si>
  <si>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</si>
  <si>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</si>
  <si>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</si>
  <si>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</si>
  <si>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</si>
  <si>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</si>
  <si>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</si>
  <si>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</si>
  <si>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</si>
  <si>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</si>
  <si>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</si>
  <si>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</si>
  <si>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</si>
  <si>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</si>
  <si>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</si>
  <si>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</si>
  <si>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</si>
  <si>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</si>
  <si>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</si>
  <si>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</si>
  <si>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</si>
  <si>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</si>
  <si>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</si>
  <si>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</si>
  <si>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</si>
  <si>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</si>
  <si>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</si>
  <si>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</si>
  <si>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</si>
  <si>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</si>
  <si>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</si>
  <si>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</si>
  <si>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</si>
  <si>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</si>
  <si>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</si>
  <si>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</si>
  <si>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</si>
  <si>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</si>
  <si>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</si>
  <si>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</si>
  <si>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</si>
  <si>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</si>
  <si>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</si>
  <si>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</si>
  <si>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</si>
  <si>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</si>
  <si>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</si>
  <si>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</si>
  <si>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</si>
  <si>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</si>
  <si>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</si>
  <si>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</si>
  <si>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</si>
  <si>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</si>
  <si>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</si>
  <si>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</si>
  <si>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</si>
  <si>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</si>
  <si>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</si>
  <si>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</si>
  <si>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</si>
  <si>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</si>
  <si>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</si>
  <si>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</si>
  <si>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</si>
  <si>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</si>
  <si>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</si>
  <si>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</si>
  <si>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</si>
  <si>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</si>
  <si>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</si>
  <si>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</si>
  <si>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</si>
  <si>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</si>
  <si>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</si>
  <si>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</si>
  <si>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</si>
  <si>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</si>
  <si>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</si>
  <si>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</si>
  <si>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</si>
  <si>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</si>
  <si>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</si>
  <si>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</si>
  <si>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</si>
  <si>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</si>
  <si>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</si>
  <si>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</si>
  <si>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</si>
  <si>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</si>
  <si>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Periudha</t>
  </si>
  <si>
    <t xml:space="preserve"> </t>
  </si>
  <si>
    <t>Vlerat janë në Euro</t>
  </si>
  <si>
    <t xml:space="preserve">Pagesat </t>
  </si>
  <si>
    <t>Gjithsejt</t>
  </si>
  <si>
    <t>TM1-2024</t>
  </si>
  <si>
    <t>Pranimet  Janar-Mars</t>
  </si>
  <si>
    <t>Vlerat janë në Euro.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</si>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</sst>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5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u/>
      <sz val="15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24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0" borderId="12" xfId="1" applyNumberFormat="1" applyFont="1" applyBorder="1" applyProtection="1">
      <protection hidden="1"/>
    </xf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0" fontId="29" fillId="2" borderId="0" xfId="0" applyFont="1" applyFill="1" applyProtection="1">
      <protection hidden="1"/>
    </xf>
    <xf numFmtId="43" fontId="0" fillId="0" borderId="0" xfId="1" applyFont="1" applyProtection="1">
      <protection hidden="1"/>
    </xf>
    <xf numFmtId="43" fontId="0" fillId="2" borderId="12" xfId="1" applyFont="1" applyFill="1" applyBorder="1" applyProtection="1">
      <protection hidden="1"/>
    </xf>
    <xf numFmtId="43" fontId="17" fillId="0" borderId="12" xfId="1" applyFont="1" applyBorder="1" applyProtection="1">
      <protection hidden="1"/>
    </xf>
    <xf numFmtId="3" fontId="17" fillId="0" borderId="12" xfId="1" applyNumberFormat="1" applyFont="1" applyBorder="1" applyProtection="1">
      <protection hidden="1"/>
    </xf>
    <xf numFmtId="43" fontId="17" fillId="0" borderId="12" xfId="1" applyFont="1" applyBorder="1"/>
    <xf numFmtId="43" fontId="23" fillId="0" borderId="12" xfId="1" applyFont="1" applyFill="1" applyBorder="1" applyAlignment="1" applyProtection="1">
      <protection hidden="1"/>
    </xf>
    <xf numFmtId="43" fontId="23" fillId="0" borderId="12" xfId="1" applyFont="1" applyBorder="1" applyAlignment="1" applyProtection="1">
      <alignment horizontal="right"/>
      <protection hidden="1"/>
    </xf>
    <xf numFmtId="43" fontId="23" fillId="2" borderId="12" xfId="1" applyFont="1" applyFill="1" applyBorder="1" applyAlignment="1" applyProtection="1">
      <protection hidden="1"/>
    </xf>
    <xf numFmtId="43" fontId="17" fillId="2" borderId="12" xfId="1" applyFont="1" applyFill="1" applyBorder="1"/>
    <xf numFmtId="0" fontId="17" fillId="38" borderId="12" xfId="0" applyFont="1" applyFill="1" applyBorder="1" applyAlignment="1" applyProtection="1">
      <alignment horizontal="center"/>
      <protection hidden="1"/>
    </xf>
    <xf numFmtId="43" fontId="17" fillId="38" borderId="12" xfId="1" applyFont="1" applyFill="1" applyBorder="1" applyAlignment="1" applyProtection="1">
      <alignment wrapText="1"/>
      <protection hidden="1"/>
    </xf>
    <xf numFmtId="164" fontId="17" fillId="38" borderId="12" xfId="1" applyNumberFormat="1" applyFont="1" applyFill="1" applyBorder="1" applyAlignment="1" applyProtection="1">
      <alignment horizontal="center" wrapText="1"/>
      <protection hidden="1"/>
    </xf>
    <xf numFmtId="43" fontId="17" fillId="38" borderId="12" xfId="1" applyFont="1" applyFill="1" applyBorder="1" applyAlignment="1" applyProtection="1">
      <alignment horizontal="center" wrapText="1"/>
      <protection hidden="1"/>
    </xf>
    <xf numFmtId="0" fontId="0" fillId="0" borderId="21" xfId="0" applyBorder="1" applyProtection="1">
      <protection hidden="1"/>
    </xf>
    <xf numFmtId="0" fontId="17" fillId="0" borderId="21" xfId="0" applyFont="1" applyBorder="1" applyProtection="1">
      <protection hidden="1"/>
    </xf>
    <xf numFmtId="0" fontId="17" fillId="34" borderId="21" xfId="0" applyFont="1" applyFill="1" applyBorder="1" applyProtection="1">
      <protection hidden="1"/>
    </xf>
    <xf numFmtId="0" fontId="21" fillId="38" borderId="14" xfId="0" applyFont="1" applyFill="1" applyBorder="1" applyAlignment="1" applyProtection="1">
      <alignment horizontal="center" vertical="center"/>
      <protection hidden="1"/>
    </xf>
    <xf numFmtId="0" fontId="30" fillId="2" borderId="0" xfId="0" applyFont="1" applyFill="1" applyAlignment="1">
      <alignment vertical="center"/>
    </xf>
    <xf numFmtId="0" fontId="31" fillId="2" borderId="0" xfId="0" applyFont="1" applyFill="1"/>
    <xf numFmtId="0" fontId="31" fillId="2" borderId="0" xfId="0" applyFont="1" applyFill="1" applyAlignment="1">
      <alignment horizontal="center"/>
    </xf>
    <xf numFmtId="0" fontId="32" fillId="2" borderId="0" xfId="0" applyFont="1" applyFill="1" applyProtection="1">
      <protection hidden="1"/>
    </xf>
    <xf numFmtId="0" fontId="31" fillId="2" borderId="0" xfId="0" applyFont="1" applyFill="1" applyAlignment="1">
      <alignment vertical="center"/>
    </xf>
    <xf numFmtId="0" fontId="33" fillId="38" borderId="12" xfId="0" applyFont="1" applyFill="1" applyBorder="1" applyAlignment="1">
      <alignment horizontal="center" vertical="center"/>
    </xf>
    <xf numFmtId="0" fontId="34" fillId="38" borderId="12" xfId="0" applyFont="1" applyFill="1" applyBorder="1" applyAlignment="1">
      <alignment horizontal="center" wrapText="1"/>
    </xf>
    <xf numFmtId="0" fontId="34" fillId="38" borderId="12" xfId="0" applyFont="1" applyFill="1" applyBorder="1" applyAlignment="1">
      <alignment horizontal="center" vertical="center" wrapText="1"/>
    </xf>
    <xf numFmtId="43" fontId="34" fillId="38" borderId="12" xfId="1" applyFont="1" applyFill="1" applyBorder="1" applyAlignment="1">
      <alignment horizontal="center" vertical="center" wrapText="1"/>
    </xf>
    <xf numFmtId="0" fontId="33" fillId="38" borderId="1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/>
    </xf>
    <xf numFmtId="165" fontId="34" fillId="2" borderId="12" xfId="1" applyNumberFormat="1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 vertical="center" wrapText="1"/>
    </xf>
    <xf numFmtId="0" fontId="31" fillId="0" borderId="12" xfId="0" applyFont="1" applyBorder="1"/>
    <xf numFmtId="43" fontId="31" fillId="2" borderId="12" xfId="1" applyFont="1" applyFill="1" applyBorder="1"/>
    <xf numFmtId="43" fontId="31" fillId="2" borderId="12" xfId="1" applyFont="1" applyFill="1" applyBorder="1" applyAlignment="1">
      <alignment horizontal="center"/>
    </xf>
    <xf numFmtId="0" fontId="35" fillId="0" borderId="12" xfId="0" applyFont="1" applyBorder="1" applyProtection="1">
      <protection hidden="1"/>
    </xf>
    <xf numFmtId="0" fontId="31" fillId="2" borderId="12" xfId="0" applyFont="1" applyFill="1" applyBorder="1"/>
    <xf numFmtId="0" fontId="33" fillId="34" borderId="12" xfId="0" applyFont="1" applyFill="1" applyBorder="1"/>
    <xf numFmtId="43" fontId="33" fillId="34" borderId="12" xfId="1" applyFont="1" applyFill="1" applyBorder="1"/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33" fillId="2" borderId="13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247650</xdr:rowOff>
        </xdr:from>
        <xdr:to>
          <xdr:col>4</xdr:col>
          <xdr:colOff>428625</xdr:colOff>
          <xdr:row>2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ntina.gerguri/Desktop/TM1-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L"/>
      <sheetName val="PRANIMET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C24" sqref="C24"/>
    </sheetView>
  </sheetViews>
  <sheetFormatPr defaultColWidth="9.140625" defaultRowHeight="15" x14ac:dyDescent="0.25"/>
  <cols>
    <col min="1" max="1" width="5.42578125" style="54" customWidth="1"/>
    <col min="2" max="2" width="15.7109375" style="54" customWidth="1"/>
    <col min="3" max="3" width="15.42578125" style="54" customWidth="1"/>
    <col min="4" max="4" width="10.85546875" style="54" customWidth="1"/>
    <col min="5" max="5" width="16.85546875" style="54" customWidth="1"/>
    <col min="6" max="6" width="18.5703125" style="54" customWidth="1"/>
    <col min="7" max="7" width="13.5703125" style="54" customWidth="1"/>
    <col min="8" max="8" width="14.7109375" style="54" customWidth="1"/>
    <col min="9" max="9" width="16.28515625" style="54" customWidth="1"/>
    <col min="10" max="10" width="9.140625" style="54"/>
    <col min="11" max="11" width="14.28515625" style="54" bestFit="1" customWidth="1"/>
    <col min="12" max="16384" width="9.140625" style="54"/>
  </cols>
  <sheetData>
    <row r="1" spans="1:11" ht="30.75" customHeight="1" x14ac:dyDescent="0.3">
      <c r="A1" s="51" t="str">
        <f>IF(L!$A$1=1,L!G2,IF(L!$A$1=2,L!G11,L!G21))</f>
        <v>Tabela 1: Pagesat</v>
      </c>
      <c r="B1" s="52"/>
      <c r="C1" s="53"/>
      <c r="D1" s="119" t="s">
        <v>609</v>
      </c>
      <c r="E1" s="53"/>
      <c r="F1" s="77" t="s">
        <v>871</v>
      </c>
      <c r="G1" s="53"/>
      <c r="H1" s="53"/>
      <c r="I1" s="53"/>
    </row>
    <row r="2" spans="1:11" ht="18.75" customHeight="1" x14ac:dyDescent="0.25">
      <c r="A2" s="57" t="s">
        <v>870</v>
      </c>
      <c r="B2" s="55"/>
      <c r="C2" s="55"/>
      <c r="D2" s="120"/>
      <c r="E2" s="56"/>
      <c r="F2" s="56"/>
      <c r="G2" s="56"/>
      <c r="H2" s="56"/>
      <c r="I2" s="56"/>
    </row>
    <row r="3" spans="1:11" ht="12.75" customHeight="1" x14ac:dyDescent="0.25">
      <c r="A3" s="75"/>
      <c r="B3" s="75" t="s">
        <v>868</v>
      </c>
      <c r="C3" s="59"/>
      <c r="D3" s="60"/>
      <c r="E3" s="61"/>
      <c r="F3" s="61"/>
      <c r="G3" s="61"/>
      <c r="H3" s="61"/>
      <c r="I3" s="61"/>
    </row>
    <row r="4" spans="1:11" ht="27" customHeight="1" thickBot="1" x14ac:dyDescent="0.3">
      <c r="A4" s="94"/>
      <c r="B4" s="87">
        <v>2024</v>
      </c>
      <c r="C4" s="88" t="s">
        <v>173</v>
      </c>
      <c r="D4" s="89" t="s">
        <v>169</v>
      </c>
      <c r="E4" s="90" t="s">
        <v>0</v>
      </c>
      <c r="F4" s="90" t="s">
        <v>32</v>
      </c>
      <c r="G4" s="90" t="s">
        <v>33</v>
      </c>
      <c r="H4" s="90" t="s">
        <v>21</v>
      </c>
      <c r="I4" s="90" t="s">
        <v>35</v>
      </c>
      <c r="K4" s="72"/>
    </row>
    <row r="5" spans="1:11" x14ac:dyDescent="0.25">
      <c r="A5" s="116">
        <v>2024</v>
      </c>
      <c r="B5" s="91"/>
      <c r="C5" s="67">
        <f>SUM(E5:I5)</f>
        <v>0</v>
      </c>
      <c r="D5" s="58"/>
      <c r="E5" s="65"/>
      <c r="F5" s="66"/>
      <c r="G5" s="66"/>
      <c r="H5" s="66"/>
      <c r="I5" s="67"/>
    </row>
    <row r="6" spans="1:11" x14ac:dyDescent="0.25">
      <c r="A6" s="117"/>
      <c r="B6" s="92"/>
      <c r="C6" s="80">
        <f>SUM(E6:I6)</f>
        <v>0</v>
      </c>
      <c r="D6" s="81"/>
      <c r="E6" s="82"/>
      <c r="F6" s="83"/>
      <c r="G6" s="82"/>
      <c r="H6" s="83"/>
      <c r="I6" s="84"/>
    </row>
    <row r="7" spans="1:11" x14ac:dyDescent="0.25">
      <c r="A7" s="117"/>
      <c r="B7" s="92" t="s">
        <v>873</v>
      </c>
      <c r="C7" s="80">
        <f t="shared" ref="C7:C16" si="0">SUM(E7:I7)</f>
        <v>10576291.59</v>
      </c>
      <c r="D7" s="81"/>
      <c r="E7" s="85">
        <v>3866656.8000000003</v>
      </c>
      <c r="F7" s="86">
        <v>3373367.8499999996</v>
      </c>
      <c r="G7" s="86">
        <v>61971.07</v>
      </c>
      <c r="H7" s="85">
        <v>637001.59000000008</v>
      </c>
      <c r="I7" s="86">
        <v>2637294.2800000003</v>
      </c>
    </row>
    <row r="8" spans="1:11" x14ac:dyDescent="0.25">
      <c r="A8" s="117"/>
      <c r="B8" s="91"/>
      <c r="C8" s="67">
        <f t="shared" si="0"/>
        <v>0</v>
      </c>
      <c r="D8" s="58"/>
      <c r="E8" s="65"/>
      <c r="F8" s="66"/>
      <c r="G8" s="66"/>
      <c r="H8" s="66"/>
      <c r="I8" s="68"/>
    </row>
    <row r="9" spans="1:11" x14ac:dyDescent="0.25">
      <c r="A9" s="117"/>
      <c r="B9" s="91"/>
      <c r="C9" s="67">
        <f t="shared" si="0"/>
        <v>0</v>
      </c>
      <c r="D9" s="58"/>
      <c r="E9" s="69"/>
      <c r="F9" s="69"/>
      <c r="G9" s="69"/>
      <c r="H9" s="69"/>
      <c r="I9" s="65"/>
    </row>
    <row r="10" spans="1:11" x14ac:dyDescent="0.25">
      <c r="A10" s="117"/>
      <c r="B10" s="91"/>
      <c r="C10" s="79">
        <f t="shared" si="0"/>
        <v>0</v>
      </c>
      <c r="D10" s="58"/>
      <c r="E10" s="69"/>
      <c r="F10" s="69"/>
      <c r="G10" s="69"/>
      <c r="H10" s="65"/>
      <c r="I10" s="65"/>
    </row>
    <row r="11" spans="1:11" x14ac:dyDescent="0.25">
      <c r="A11" s="117"/>
      <c r="B11" s="91"/>
      <c r="C11" s="67">
        <f t="shared" si="0"/>
        <v>0</v>
      </c>
      <c r="D11" s="58"/>
      <c r="E11" s="65"/>
      <c r="F11" s="67"/>
      <c r="G11" s="69"/>
      <c r="H11" s="67"/>
      <c r="I11" s="70"/>
    </row>
    <row r="12" spans="1:11" x14ac:dyDescent="0.25">
      <c r="A12" s="117"/>
      <c r="B12" s="91"/>
      <c r="C12" s="67">
        <f t="shared" si="0"/>
        <v>0</v>
      </c>
      <c r="D12" s="58"/>
      <c r="E12" s="65"/>
      <c r="F12" s="67"/>
      <c r="G12" s="67"/>
      <c r="H12" s="67"/>
      <c r="I12" s="70"/>
    </row>
    <row r="13" spans="1:11" x14ac:dyDescent="0.25">
      <c r="A13" s="117"/>
      <c r="B13" s="91"/>
      <c r="C13" s="67">
        <f t="shared" si="0"/>
        <v>0</v>
      </c>
      <c r="D13" s="58"/>
      <c r="E13" s="67"/>
      <c r="F13" s="67"/>
      <c r="G13" s="67"/>
      <c r="H13" s="67"/>
      <c r="I13" s="67"/>
    </row>
    <row r="14" spans="1:11" x14ac:dyDescent="0.25">
      <c r="A14" s="117"/>
      <c r="B14" s="91"/>
      <c r="C14" s="67">
        <f t="shared" si="0"/>
        <v>0</v>
      </c>
      <c r="D14" s="62"/>
      <c r="E14" s="65"/>
      <c r="F14" s="67"/>
      <c r="G14" s="67"/>
      <c r="H14" s="65"/>
      <c r="I14" s="67"/>
    </row>
    <row r="15" spans="1:11" x14ac:dyDescent="0.25">
      <c r="A15" s="117"/>
      <c r="B15" s="91"/>
      <c r="C15" s="67">
        <f t="shared" si="0"/>
        <v>0</v>
      </c>
      <c r="D15" s="62"/>
      <c r="E15" s="71"/>
      <c r="F15" s="67"/>
      <c r="G15" s="65"/>
      <c r="H15" s="67"/>
      <c r="I15" s="67"/>
    </row>
    <row r="16" spans="1:11" ht="15.75" x14ac:dyDescent="0.25">
      <c r="A16" s="117"/>
      <c r="B16" s="91"/>
      <c r="C16" s="67">
        <f t="shared" si="0"/>
        <v>0</v>
      </c>
      <c r="D16" s="62"/>
      <c r="E16" s="74"/>
      <c r="F16" s="67"/>
      <c r="G16" s="67"/>
      <c r="H16" s="65"/>
      <c r="I16" s="67"/>
    </row>
    <row r="17" spans="1:9" ht="15.75" thickBot="1" x14ac:dyDescent="0.3">
      <c r="A17" s="118"/>
      <c r="B17" s="93" t="s">
        <v>872</v>
      </c>
      <c r="C17" s="73">
        <f>SUM(C5:C16)</f>
        <v>10576291.59</v>
      </c>
      <c r="D17" s="63"/>
      <c r="E17" s="64">
        <f>SUM(E5:E16)</f>
        <v>3866656.8000000003</v>
      </c>
      <c r="F17" s="64">
        <f t="shared" ref="F17:I17" si="1">SUM(F5:F16)</f>
        <v>3373367.8499999996</v>
      </c>
      <c r="G17" s="64">
        <f t="shared" si="1"/>
        <v>61971.07</v>
      </c>
      <c r="H17" s="64">
        <f t="shared" si="1"/>
        <v>637001.59000000008</v>
      </c>
      <c r="I17" s="64">
        <f t="shared" si="1"/>
        <v>2637294.2800000003</v>
      </c>
    </row>
    <row r="19" spans="1:9" x14ac:dyDescent="0.25">
      <c r="C19" s="78"/>
    </row>
    <row r="20" spans="1:9" x14ac:dyDescent="0.25">
      <c r="C20" s="72"/>
      <c r="E20" s="72"/>
      <c r="I20" s="72"/>
    </row>
    <row r="21" spans="1:9" x14ac:dyDescent="0.25">
      <c r="C21" s="72"/>
      <c r="E21" s="72"/>
    </row>
    <row r="22" spans="1:9" x14ac:dyDescent="0.25">
      <c r="D22" s="76"/>
    </row>
    <row r="23" spans="1:9" x14ac:dyDescent="0.25">
      <c r="D23" s="76"/>
    </row>
    <row r="24" spans="1:9" x14ac:dyDescent="0.25">
      <c r="D24" s="76"/>
    </row>
    <row r="26" spans="1:9" x14ac:dyDescent="0.25">
      <c r="F26" s="54" t="s">
        <v>869</v>
      </c>
    </row>
  </sheetData>
  <mergeCells count="2">
    <mergeCell ref="A5:A17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23AD-665F-4094-B66D-31C911F619B0}">
  <sheetPr>
    <tabColor theme="5" tint="0.39997558519241921"/>
  </sheetPr>
  <dimension ref="A1:N17"/>
  <sheetViews>
    <sheetView tabSelected="1" workbookViewId="0">
      <selection activeCell="G21" sqref="G21"/>
    </sheetView>
  </sheetViews>
  <sheetFormatPr defaultRowHeight="15" x14ac:dyDescent="0.25"/>
  <cols>
    <col min="1" max="1" width="9.28515625" bestFit="1" customWidth="1"/>
    <col min="2" max="2" width="13" bestFit="1" customWidth="1"/>
    <col min="3" max="3" width="12.7109375" bestFit="1" customWidth="1"/>
    <col min="4" max="4" width="8.85546875" bestFit="1" customWidth="1"/>
    <col min="5" max="5" width="18.140625" customWidth="1"/>
    <col min="6" max="6" width="12.7109375" bestFit="1" customWidth="1"/>
    <col min="7" max="7" width="10.42578125" bestFit="1" customWidth="1"/>
    <col min="8" max="9" width="11.5703125" bestFit="1" customWidth="1"/>
    <col min="10" max="10" width="12.7109375" bestFit="1" customWidth="1"/>
    <col min="11" max="11" width="10.42578125" bestFit="1" customWidth="1"/>
    <col min="12" max="13" width="11.5703125" bestFit="1" customWidth="1"/>
    <col min="14" max="14" width="14.5703125" bestFit="1" customWidth="1"/>
  </cols>
  <sheetData>
    <row r="1" spans="1:14" ht="20.25" x14ac:dyDescent="0.3">
      <c r="A1" s="95" t="s">
        <v>171</v>
      </c>
      <c r="B1" s="95"/>
      <c r="C1" s="96"/>
      <c r="D1" s="97"/>
      <c r="E1" s="98" t="s">
        <v>874</v>
      </c>
      <c r="F1" s="97"/>
      <c r="G1" s="96"/>
      <c r="H1" s="96"/>
      <c r="I1" s="96"/>
      <c r="J1" s="96"/>
      <c r="K1" s="96"/>
      <c r="L1" s="96"/>
      <c r="M1" s="96"/>
      <c r="N1" s="96"/>
    </row>
    <row r="2" spans="1:14" x14ac:dyDescent="0.25">
      <c r="A2" s="99" t="s">
        <v>875</v>
      </c>
      <c r="B2" s="96"/>
      <c r="C2" s="96"/>
      <c r="D2" s="96"/>
      <c r="E2" s="97"/>
      <c r="F2" s="97"/>
      <c r="G2" s="96"/>
      <c r="H2" s="96"/>
      <c r="I2" s="96"/>
      <c r="J2" s="96"/>
      <c r="K2" s="96"/>
      <c r="L2" s="96"/>
      <c r="M2" s="96"/>
      <c r="N2" s="96"/>
    </row>
    <row r="3" spans="1:14" ht="150" x14ac:dyDescent="0.3">
      <c r="A3" s="100" t="s">
        <v>172</v>
      </c>
      <c r="B3" s="100" t="s">
        <v>39</v>
      </c>
      <c r="C3" s="101" t="s">
        <v>876</v>
      </c>
      <c r="D3" s="102" t="s">
        <v>877</v>
      </c>
      <c r="E3" s="102" t="s">
        <v>878</v>
      </c>
      <c r="F3" s="102" t="s">
        <v>879</v>
      </c>
      <c r="G3" s="102" t="s">
        <v>880</v>
      </c>
      <c r="H3" s="102" t="s">
        <v>881</v>
      </c>
      <c r="I3" s="103" t="s">
        <v>882</v>
      </c>
      <c r="J3" s="102" t="s">
        <v>883</v>
      </c>
      <c r="K3" s="102" t="s">
        <v>884</v>
      </c>
      <c r="L3" s="104" t="s">
        <v>885</v>
      </c>
      <c r="M3" s="104" t="s">
        <v>886</v>
      </c>
      <c r="N3" s="104" t="s">
        <v>887</v>
      </c>
    </row>
    <row r="4" spans="1:14" ht="18.75" x14ac:dyDescent="0.3">
      <c r="A4" s="121">
        <v>2024</v>
      </c>
      <c r="B4" s="105"/>
      <c r="C4" s="106"/>
      <c r="D4" s="106"/>
      <c r="E4" s="106"/>
      <c r="F4" s="106"/>
      <c r="G4" s="106"/>
      <c r="H4" s="106"/>
      <c r="I4" s="107"/>
      <c r="J4" s="106"/>
      <c r="K4" s="106"/>
      <c r="L4" s="108"/>
      <c r="M4" s="108"/>
      <c r="N4" s="108"/>
    </row>
    <row r="5" spans="1:14" x14ac:dyDescent="0.25">
      <c r="A5" s="122"/>
      <c r="B5" s="109"/>
      <c r="C5" s="110"/>
      <c r="D5" s="111"/>
      <c r="E5" s="111"/>
      <c r="F5" s="111"/>
      <c r="G5" s="110"/>
      <c r="H5" s="110"/>
      <c r="I5" s="110"/>
      <c r="J5" s="110"/>
      <c r="K5" s="110"/>
      <c r="L5" s="110"/>
      <c r="M5" s="110"/>
      <c r="N5" s="110">
        <f>C5+D5+E5+F5+G5+H5+I5+J5+K5+L5+M5</f>
        <v>0</v>
      </c>
    </row>
    <row r="6" spans="1:14" x14ac:dyDescent="0.25">
      <c r="A6" s="122"/>
      <c r="B6" s="109"/>
      <c r="C6" s="110"/>
      <c r="D6" s="111"/>
      <c r="E6" s="111"/>
      <c r="F6" s="111"/>
      <c r="G6" s="110"/>
      <c r="H6" s="110"/>
      <c r="I6" s="110"/>
      <c r="J6" s="110"/>
      <c r="K6" s="110"/>
      <c r="L6" s="110"/>
      <c r="M6" s="110"/>
      <c r="N6" s="110">
        <f>C6+D6+E6+F6+G6+H6+I6+J6+K6+L6+M6</f>
        <v>0</v>
      </c>
    </row>
    <row r="7" spans="1:14" ht="18.75" x14ac:dyDescent="0.3">
      <c r="A7" s="122"/>
      <c r="B7" s="112" t="s">
        <v>873</v>
      </c>
      <c r="C7" s="110">
        <v>228948.62</v>
      </c>
      <c r="D7" s="111">
        <v>0</v>
      </c>
      <c r="E7" s="111">
        <v>598955</v>
      </c>
      <c r="F7" s="111">
        <v>898690.55</v>
      </c>
      <c r="G7" s="110">
        <v>8025</v>
      </c>
      <c r="H7" s="110">
        <v>73108.5</v>
      </c>
      <c r="I7" s="110">
        <v>81641.5</v>
      </c>
      <c r="J7" s="110">
        <v>161947.41</v>
      </c>
      <c r="K7" s="110">
        <v>4970</v>
      </c>
      <c r="L7" s="110">
        <v>35848.58</v>
      </c>
      <c r="M7" s="110">
        <v>15639.869999999999</v>
      </c>
      <c r="N7" s="110">
        <f>C7+D7+E7+F7+G7+H7+I7+J7+K7+L7+M7</f>
        <v>2107775.0299999998</v>
      </c>
    </row>
    <row r="8" spans="1:14" x14ac:dyDescent="0.25">
      <c r="A8" s="122"/>
      <c r="B8" s="113"/>
      <c r="C8" s="110"/>
      <c r="D8" s="111"/>
      <c r="E8" s="111"/>
      <c r="F8" s="111"/>
      <c r="G8" s="110"/>
      <c r="H8" s="110"/>
      <c r="I8" s="110"/>
      <c r="J8" s="110"/>
      <c r="K8" s="110"/>
      <c r="L8" s="110"/>
      <c r="M8" s="110"/>
      <c r="N8" s="110"/>
    </row>
    <row r="9" spans="1:14" x14ac:dyDescent="0.25">
      <c r="A9" s="122"/>
      <c r="B9" s="113"/>
      <c r="C9" s="110"/>
      <c r="D9" s="111"/>
      <c r="E9" s="111"/>
      <c r="F9" s="111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122"/>
      <c r="B10" s="113"/>
      <c r="C10" s="110"/>
      <c r="D10" s="111"/>
      <c r="E10" s="111"/>
      <c r="F10" s="111"/>
      <c r="G10" s="110"/>
      <c r="H10" s="110"/>
      <c r="I10" s="110"/>
      <c r="J10" s="110"/>
      <c r="K10" s="110"/>
      <c r="L10" s="110"/>
      <c r="M10" s="110"/>
      <c r="N10" s="110"/>
    </row>
    <row r="11" spans="1:14" x14ac:dyDescent="0.25">
      <c r="A11" s="122"/>
      <c r="B11" s="113"/>
      <c r="C11" s="110"/>
      <c r="D11" s="111"/>
      <c r="E11" s="111"/>
      <c r="F11" s="111"/>
      <c r="G11" s="110"/>
      <c r="H11" s="110"/>
      <c r="I11" s="110"/>
      <c r="J11" s="110"/>
      <c r="K11" s="110"/>
      <c r="L11" s="110"/>
      <c r="M11" s="110"/>
      <c r="N11" s="110"/>
    </row>
    <row r="12" spans="1:14" x14ac:dyDescent="0.25">
      <c r="A12" s="122"/>
      <c r="B12" s="113"/>
      <c r="C12" s="110"/>
      <c r="D12" s="111"/>
      <c r="E12" s="111"/>
      <c r="F12" s="111"/>
      <c r="G12" s="110"/>
      <c r="H12" s="110"/>
      <c r="I12" s="110"/>
      <c r="J12" s="110"/>
      <c r="K12" s="110"/>
      <c r="L12" s="110"/>
      <c r="M12" s="110"/>
      <c r="N12" s="110"/>
    </row>
    <row r="13" spans="1:14" x14ac:dyDescent="0.25">
      <c r="A13" s="122"/>
      <c r="B13" s="113"/>
      <c r="C13" s="110"/>
      <c r="D13" s="111"/>
      <c r="E13" s="111"/>
      <c r="F13" s="111"/>
      <c r="G13" s="110"/>
      <c r="H13" s="110"/>
      <c r="I13" s="110"/>
      <c r="J13" s="110"/>
      <c r="K13" s="110"/>
      <c r="L13" s="110"/>
      <c r="M13" s="110"/>
      <c r="N13" s="110">
        <f>C13+D13+E13+F13+G13+H13+I13+J13</f>
        <v>0</v>
      </c>
    </row>
    <row r="14" spans="1:14" x14ac:dyDescent="0.25">
      <c r="A14" s="122"/>
      <c r="B14" s="113"/>
      <c r="C14" s="110"/>
      <c r="D14" s="111"/>
      <c r="E14" s="111"/>
      <c r="F14" s="111"/>
      <c r="G14" s="110"/>
      <c r="H14" s="110"/>
      <c r="I14" s="110"/>
      <c r="J14" s="110"/>
      <c r="K14" s="110"/>
      <c r="L14" s="110"/>
      <c r="M14" s="110"/>
      <c r="N14" s="110">
        <f>C14+D14+E14+F14+G14+H14+I14+J14+L14+M14</f>
        <v>0</v>
      </c>
    </row>
    <row r="15" spans="1:14" x14ac:dyDescent="0.25">
      <c r="A15" s="122"/>
      <c r="B15" s="113"/>
      <c r="C15" s="110"/>
      <c r="D15" s="111"/>
      <c r="E15" s="111"/>
      <c r="F15" s="111"/>
      <c r="G15" s="110"/>
      <c r="H15" s="110"/>
      <c r="I15" s="110"/>
      <c r="J15" s="110"/>
      <c r="K15" s="110"/>
      <c r="L15" s="110"/>
      <c r="M15" s="110"/>
      <c r="N15" s="110">
        <f>C15+D15+E15+F15+G15+H15+I15+J15+L15+M15</f>
        <v>0</v>
      </c>
    </row>
    <row r="16" spans="1:14" x14ac:dyDescent="0.25">
      <c r="A16" s="122"/>
      <c r="B16" s="113"/>
      <c r="C16" s="110"/>
      <c r="D16" s="111"/>
      <c r="E16" s="111"/>
      <c r="F16" s="111"/>
      <c r="G16" s="110"/>
      <c r="H16" s="110"/>
      <c r="I16" s="110"/>
      <c r="J16" s="110"/>
      <c r="K16" s="110"/>
      <c r="L16" s="110"/>
      <c r="M16" s="110"/>
      <c r="N16" s="110">
        <v>0</v>
      </c>
    </row>
    <row r="17" spans="1:14" x14ac:dyDescent="0.25">
      <c r="A17" s="123"/>
      <c r="B17" s="114" t="s">
        <v>888</v>
      </c>
      <c r="C17" s="115">
        <f>C5+C6+C7+C8+C9+C10+C11+C12+C13+C14+C15+C16</f>
        <v>228948.62</v>
      </c>
      <c r="D17" s="115">
        <f t="shared" ref="D17:M17" si="0">D5+D6+D7+D8+D9+D10+D11+D12+D13+D14+D15+D16</f>
        <v>0</v>
      </c>
      <c r="E17" s="115">
        <f t="shared" si="0"/>
        <v>598955</v>
      </c>
      <c r="F17" s="115">
        <f t="shared" si="0"/>
        <v>898690.55</v>
      </c>
      <c r="G17" s="115">
        <f t="shared" si="0"/>
        <v>8025</v>
      </c>
      <c r="H17" s="115">
        <f t="shared" si="0"/>
        <v>73108.5</v>
      </c>
      <c r="I17" s="115">
        <f t="shared" si="0"/>
        <v>81641.5</v>
      </c>
      <c r="J17" s="115">
        <f t="shared" si="0"/>
        <v>161947.41</v>
      </c>
      <c r="K17" s="115">
        <f t="shared" si="0"/>
        <v>4970</v>
      </c>
      <c r="L17" s="115">
        <f t="shared" si="0"/>
        <v>35848.58</v>
      </c>
      <c r="M17" s="115">
        <f t="shared" si="0"/>
        <v>15639.869999999999</v>
      </c>
      <c r="N17" s="115"/>
    </row>
  </sheetData>
  <mergeCells count="1">
    <mergeCell ref="A4:A17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1</xdr:row>
                    <xdr:rowOff>247650</xdr:rowOff>
                  </from>
                  <to>
                    <xdr:col>4</xdr:col>
                    <xdr:colOff>428625</xdr:colOff>
                    <xdr:row>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PAGESAT</vt:lpstr>
      <vt:lpstr>PRANIMET</vt:lpstr>
      <vt:lpstr>L</vt:lpstr>
      <vt:lpstr>PAGESAT!Print_Area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2025-04-08T13:42:22Z</dcterms:modified>
</cp:coreProperties>
</file>